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Z:\20_16 3XA Starostwo Wrocław\Rysunki\PW\K\"/>
    </mc:Choice>
  </mc:AlternateContent>
  <xr:revisionPtr revIDLastSave="0" documentId="13_ncr:1_{68665CB4-673C-4336-A347-6DDC25E166F9}" xr6:coauthVersionLast="46" xr6:coauthVersionMax="46" xr10:uidLastSave="{00000000-0000-0000-0000-000000000000}"/>
  <bookViews>
    <workbookView xWindow="31665" yWindow="1215" windowWidth="21600" windowHeight="12735" xr2:uid="{00000000-000D-0000-FFFF-FFFF00000000}"/>
  </bookViews>
  <sheets>
    <sheet name="1" sheetId="2" r:id="rId1"/>
  </sheets>
  <definedNames>
    <definedName name="_xlnm._FilterDatabase" localSheetId="0" hidden="1">'1'!$A$16:$V$16</definedName>
  </definedNames>
  <calcPr calcId="181029" iterateDelta="1E-4"/>
</workbook>
</file>

<file path=xl/calcChain.xml><?xml version="1.0" encoding="utf-8"?>
<calcChain xmlns="http://schemas.openxmlformats.org/spreadsheetml/2006/main">
  <c r="F71" i="2" l="1"/>
  <c r="F35" i="2"/>
  <c r="F34" i="2"/>
  <c r="F127" i="2"/>
  <c r="F76" i="2" l="1"/>
  <c r="F77" i="2"/>
  <c r="F78" i="2"/>
  <c r="F80" i="2"/>
  <c r="F81" i="2"/>
  <c r="F82" i="2"/>
  <c r="F83" i="2"/>
  <c r="F84" i="2"/>
  <c r="F85" i="2"/>
  <c r="F87" i="2"/>
  <c r="F88" i="2"/>
  <c r="F89" i="2"/>
  <c r="F90" i="2"/>
  <c r="F91" i="2"/>
  <c r="F92" i="2"/>
  <c r="F94" i="2"/>
  <c r="F95" i="2"/>
  <c r="F96" i="2"/>
  <c r="F97" i="2"/>
  <c r="F98" i="2"/>
  <c r="F75" i="2"/>
  <c r="F74" i="2"/>
  <c r="F33" i="2" l="1"/>
  <c r="F111" i="2" l="1"/>
  <c r="G111" i="2"/>
  <c r="F115" i="2" l="1"/>
  <c r="F116" i="2"/>
  <c r="F117" i="2"/>
  <c r="F118" i="2"/>
  <c r="F119" i="2"/>
  <c r="F120" i="2"/>
  <c r="F121" i="2"/>
  <c r="F122" i="2"/>
  <c r="F123" i="2"/>
  <c r="F124" i="2"/>
  <c r="F31" i="2" l="1"/>
  <c r="F29" i="2"/>
  <c r="F114" i="2" l="1"/>
  <c r="F58" i="2" l="1"/>
  <c r="F59" i="2"/>
  <c r="F60" i="2"/>
  <c r="F61" i="2"/>
  <c r="F62" i="2"/>
  <c r="G126" i="2" l="1"/>
  <c r="F126" i="2"/>
  <c r="F50" i="2" l="1"/>
  <c r="F30" i="2"/>
  <c r="F25" i="2" l="1"/>
  <c r="F26" i="2"/>
  <c r="F27" i="2"/>
  <c r="F28" i="2"/>
  <c r="F32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1" i="2"/>
  <c r="F52" i="2"/>
  <c r="F53" i="2"/>
  <c r="F54" i="2"/>
  <c r="F55" i="2"/>
  <c r="F56" i="2"/>
  <c r="F57" i="2"/>
  <c r="F63" i="2"/>
  <c r="F64" i="2"/>
  <c r="F65" i="2"/>
  <c r="F66" i="2"/>
  <c r="F67" i="2"/>
  <c r="F68" i="2"/>
  <c r="F69" i="2"/>
  <c r="F70" i="2"/>
  <c r="F72" i="2"/>
  <c r="F73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2" i="2"/>
  <c r="F113" i="2"/>
  <c r="F24" i="2" l="1"/>
  <c r="F23" i="2"/>
  <c r="G113" i="2" l="1"/>
  <c r="G110" i="2"/>
  <c r="G109" i="2"/>
  <c r="G105" i="2" l="1"/>
  <c r="G103" i="2"/>
  <c r="G102" i="2"/>
  <c r="F18" i="2"/>
  <c r="F19" i="2"/>
  <c r="G18" i="2"/>
  <c r="G19" i="2"/>
  <c r="G20" i="2"/>
  <c r="G21" i="2"/>
  <c r="G22" i="2"/>
  <c r="G106" i="2"/>
  <c r="G108" i="2"/>
  <c r="F20" i="2"/>
  <c r="F21" i="2"/>
  <c r="F22" i="2"/>
  <c r="A17" i="2"/>
</calcChain>
</file>

<file path=xl/sharedStrings.xml><?xml version="1.0" encoding="utf-8"?>
<sst xmlns="http://schemas.openxmlformats.org/spreadsheetml/2006/main" count="441" uniqueCount="265">
  <si>
    <t xml:space="preserve">email: </t>
  </si>
  <si>
    <t xml:space="preserve">www: </t>
  </si>
  <si>
    <t>Element:</t>
  </si>
  <si>
    <t>Format</t>
  </si>
  <si>
    <t>1/1</t>
  </si>
  <si>
    <t>ul. Kwidzyńska 71</t>
  </si>
  <si>
    <t>71 750 61 67</t>
  </si>
  <si>
    <t>office@mestil.com.pl</t>
  </si>
  <si>
    <t>Numbers of paper copies; DP = Dropbox; CD = disc CD; @ = e-mail</t>
  </si>
  <si>
    <t>www.mesil.com.pl</t>
  </si>
  <si>
    <r>
      <t xml:space="preserve">Numer projektu / </t>
    </r>
    <r>
      <rPr>
        <i/>
        <sz val="8"/>
        <color indexed="8"/>
        <rFont val="Arial Narrow"/>
        <family val="2"/>
        <charset val="238"/>
      </rPr>
      <t>Project no.:</t>
    </r>
  </si>
  <si>
    <r>
      <t xml:space="preserve">Projekt / </t>
    </r>
    <r>
      <rPr>
        <i/>
        <sz val="8"/>
        <color indexed="8"/>
        <rFont val="Arial Narrow"/>
        <family val="2"/>
        <charset val="238"/>
      </rPr>
      <t>Project:</t>
    </r>
  </si>
  <si>
    <r>
      <t xml:space="preserve">Klient / </t>
    </r>
    <r>
      <rPr>
        <i/>
        <sz val="8"/>
        <color indexed="8"/>
        <rFont val="Arial Narrow"/>
        <family val="2"/>
        <charset val="238"/>
      </rPr>
      <t>Client:</t>
    </r>
  </si>
  <si>
    <r>
      <rPr>
        <b/>
        <sz val="10"/>
        <color indexed="8"/>
        <rFont val="Arial Narrow"/>
        <family val="2"/>
        <charset val="238"/>
      </rPr>
      <t>Numer rysunku /</t>
    </r>
    <r>
      <rPr>
        <b/>
        <i/>
        <sz val="10"/>
        <color indexed="8"/>
        <rFont val="Arial Narrow"/>
        <family val="2"/>
        <charset val="238"/>
      </rPr>
      <t xml:space="preserve"> Drawing no.:</t>
    </r>
  </si>
  <si>
    <r>
      <rPr>
        <b/>
        <sz val="10"/>
        <color indexed="8"/>
        <rFont val="Arial Narrow"/>
        <family val="2"/>
        <charset val="238"/>
      </rPr>
      <t>Nazwa rysunku /</t>
    </r>
    <r>
      <rPr>
        <b/>
        <i/>
        <sz val="10"/>
        <color indexed="8"/>
        <rFont val="Arial Narrow"/>
        <family val="2"/>
        <charset val="238"/>
      </rPr>
      <t xml:space="preserve"> Drawing name:</t>
    </r>
  </si>
  <si>
    <t>Numer rewizji / Rev No.</t>
  </si>
  <si>
    <r>
      <rPr>
        <b/>
        <sz val="8"/>
        <color indexed="8"/>
        <rFont val="Arial Narrow"/>
        <family val="2"/>
        <charset val="238"/>
      </rPr>
      <t>Dzień</t>
    </r>
    <r>
      <rPr>
        <b/>
        <i/>
        <sz val="8"/>
        <color indexed="8"/>
        <rFont val="Arial Narrow"/>
        <family val="2"/>
        <charset val="238"/>
      </rPr>
      <t xml:space="preserve">  / Day</t>
    </r>
  </si>
  <si>
    <r>
      <rPr>
        <b/>
        <sz val="8"/>
        <color indexed="8"/>
        <rFont val="Arial Narrow"/>
        <family val="2"/>
        <charset val="238"/>
      </rPr>
      <t xml:space="preserve">Miesiąc </t>
    </r>
    <r>
      <rPr>
        <b/>
        <i/>
        <sz val="8"/>
        <color indexed="8"/>
        <rFont val="Arial Narrow"/>
        <family val="2"/>
        <charset val="238"/>
      </rPr>
      <t>/ Month</t>
    </r>
  </si>
  <si>
    <r>
      <rPr>
        <b/>
        <sz val="8"/>
        <color indexed="8"/>
        <rFont val="Arial Narrow"/>
        <family val="2"/>
        <charset val="238"/>
      </rPr>
      <t>Rok</t>
    </r>
    <r>
      <rPr>
        <b/>
        <i/>
        <sz val="8"/>
        <color indexed="8"/>
        <rFont val="Arial Narrow"/>
        <family val="2"/>
        <charset val="238"/>
      </rPr>
      <t xml:space="preserve"> / Year</t>
    </r>
  </si>
  <si>
    <t xml:space="preserve"> Branża / Branch:</t>
  </si>
  <si>
    <t>Pracownia wykonawcza / Co-engineering office:</t>
  </si>
  <si>
    <t xml:space="preserve"> Zakończony / Finished</t>
  </si>
  <si>
    <t>Wydano / Issued</t>
  </si>
  <si>
    <t>Zaawansowanie / progress  [%]</t>
  </si>
  <si>
    <r>
      <rPr>
        <b/>
        <sz val="8"/>
        <color indexed="8"/>
        <rFont val="Arial Narrow"/>
        <family val="2"/>
        <charset val="238"/>
      </rPr>
      <t xml:space="preserve">                                                   Data wydania</t>
    </r>
    <r>
      <rPr>
        <b/>
        <i/>
        <sz val="8"/>
        <color indexed="8"/>
        <rFont val="Arial Narrow"/>
        <family val="2"/>
        <charset val="238"/>
      </rPr>
      <t xml:space="preserve">  / Sending date:</t>
    </r>
  </si>
  <si>
    <r>
      <t xml:space="preserve">adres / </t>
    </r>
    <r>
      <rPr>
        <i/>
        <sz val="8"/>
        <color indexed="8"/>
        <rFont val="Arial Narrow"/>
        <family val="2"/>
        <charset val="238"/>
      </rPr>
      <t>address:</t>
    </r>
  </si>
  <si>
    <r>
      <t xml:space="preserve">telefon / </t>
    </r>
    <r>
      <rPr>
        <i/>
        <sz val="8"/>
        <color indexed="8"/>
        <rFont val="Arial Narrow"/>
        <family val="2"/>
        <charset val="238"/>
      </rPr>
      <t>phone:</t>
    </r>
  </si>
  <si>
    <t>KONSRUKCJA / STRUCTURE</t>
  </si>
  <si>
    <r>
      <t xml:space="preserve">Strona / </t>
    </r>
    <r>
      <rPr>
        <i/>
        <sz val="8"/>
        <color indexed="8"/>
        <rFont val="Arial Narrow"/>
        <family val="2"/>
        <charset val="238"/>
      </rPr>
      <t>Page:</t>
    </r>
  </si>
  <si>
    <t>Adresat / Receiver:</t>
  </si>
  <si>
    <t>Klient / Client</t>
  </si>
  <si>
    <t>Pracownia wykonawcza / Co-engineering office</t>
  </si>
  <si>
    <t>Podwykonawcy / Subcontractors</t>
  </si>
  <si>
    <t>Cel / Purpose:</t>
  </si>
  <si>
    <t>Budowa / Site</t>
  </si>
  <si>
    <t>Wydruk / Printing</t>
  </si>
  <si>
    <t>Pozwolenie na budowę / Building Permit</t>
  </si>
  <si>
    <t>Planowanie / Estimation</t>
  </si>
  <si>
    <t>Informacja / Information</t>
  </si>
  <si>
    <t>Archiwum  / To keep</t>
  </si>
  <si>
    <t xml:space="preserve"> Nadawca / Sending by</t>
  </si>
  <si>
    <t>Szacunkowa data ukończenia / Est. date of completion</t>
  </si>
  <si>
    <t>MESTIL</t>
  </si>
  <si>
    <t>51-415 Wrocław, ul. Kwidzyńska 71</t>
  </si>
  <si>
    <t>tel. +48 71 750 61 67 e-mail: biuro@mestil.com.pl</t>
  </si>
  <si>
    <r>
      <t xml:space="preserve">Projektant główny / </t>
    </r>
    <r>
      <rPr>
        <i/>
        <sz val="8"/>
        <rFont val="Arial Narrow"/>
        <family val="2"/>
        <charset val="238"/>
      </rPr>
      <t>General designer:</t>
    </r>
  </si>
  <si>
    <t>A2</t>
  </si>
  <si>
    <t>Powiat Wrocławski reprezentowany przez Zarząd Powiatu Wrocławskiego                                                                                                                      ul. Kościuszki 131                                                                                                                                                 50-440 Wrocław</t>
  </si>
  <si>
    <t>ROZBUDOWA BUDYNKU STAROSTWA POWIATOWEGO WE WROCŁAWIU WRAZ Z PRZEBUDOWĄ ISTNIEJĄCEGO BUDYNKU, INFRASTRUKTURĄ TECHNICZNĄ I ZAGOSPODAROWANIEM TERENU</t>
  </si>
  <si>
    <t>20_16</t>
  </si>
  <si>
    <t>RZUT PŁYTY FUNDAMENTOWEJ</t>
  </si>
  <si>
    <t>RZUT PARTERU WRAZ Z KONSTRUKCJĄ STROPU NAD PARTEREM POZ. +3,64</t>
  </si>
  <si>
    <t>PRZEKRÓJ A-A</t>
  </si>
  <si>
    <t>WIATA NA ODPADY I SAMOCHÓD - RZUT FUNDAMENTÓW</t>
  </si>
  <si>
    <t>WIATA NA ROWERY I PALARNIA - RZUT FUNDAMENTÓW</t>
  </si>
  <si>
    <t>Projekt wykonawczy</t>
  </si>
  <si>
    <t>ZBROJENIE ZASADNICZE GÓRNE PŁYTY FUNDAMENTOWEJ</t>
  </si>
  <si>
    <t>DOZBROJENIA GÓRNE PŁYTY FUNDAMENTOWEJ</t>
  </si>
  <si>
    <t>ZBROJENIE SŁUPÓW 1 I 2 PIĘTRA</t>
  </si>
  <si>
    <t>ZBROJENIE SŁUPÓW 3 I 4 PIĘTRA</t>
  </si>
  <si>
    <t>BUDYNEK ISTNIEJĄCY - ZASKLEPIENIE ATTYKI</t>
  </si>
  <si>
    <t>ZBROJENIE ZASADNICZE DOLNE PŁYTY FUNDAMENTOWEJ</t>
  </si>
  <si>
    <t>DOZBROJENIA DOLNE PŁYTY FUNDAMENTOWEJ</t>
  </si>
  <si>
    <t>ZBROJENIE ATTYK</t>
  </si>
  <si>
    <t>A1*</t>
  </si>
  <si>
    <t>RYSUNEK ZESTAWCZY RAMPY ZJAZDOWEJ</t>
  </si>
  <si>
    <t>DETALE ZBROJENIA PŁYTY FUNDAMENTOWEJ 1/2</t>
  </si>
  <si>
    <t>DETALE ZBROJENIA PŁYTY FUNDAMENTOWEJ 2/2</t>
  </si>
  <si>
    <t>A1</t>
  </si>
  <si>
    <t>WIATA NA ODPADY I SAMOCHÓD - UWAGI OGÓLNE</t>
  </si>
  <si>
    <t>WIATA NA ROWERY I PALARNIA - UWAGI OGÓLNE</t>
  </si>
  <si>
    <t>WIATA NA ROWERY I PALARNIA - RZUT PRZYZIEMIA I RZUT DACHU</t>
  </si>
  <si>
    <t>WIATA NA ODPADY I SAMOCHÓD - RZUT PRZYZIEMIA I RZUT DACHU</t>
  </si>
  <si>
    <t>WIATA NA ROWERY I PALARNIA - PRZEKROJE PODŁUŻNE</t>
  </si>
  <si>
    <t>WIATA NA ROWERY I PALARNIA - PRZEKROJE POPRZECZNE I DETALE</t>
  </si>
  <si>
    <t>WIATA NA ODPADY I SAMOCHÓD - PRZEKROJE A-A I B-B</t>
  </si>
  <si>
    <t>WIATA NA ODPADY I SAMOCHÓD - PRZEKRÓJ C-C I DETALE</t>
  </si>
  <si>
    <t>WIATA NA ODPADY I SAMOCHÓD - PRZEKROJE D-D, E-E I F-F</t>
  </si>
  <si>
    <t>ZBROJENIE RAMPY - PRZEKROJE POPRZECZNE, DETALE</t>
  </si>
  <si>
    <t>ZBROJENIE ŚCIANY SC.A</t>
  </si>
  <si>
    <t>ZBROJENIE ŚCIANY SC.F</t>
  </si>
  <si>
    <t>ZBROJENIE ŚCIANY SC.1</t>
  </si>
  <si>
    <t>ZBROJENIE ŚCIANY SC.4</t>
  </si>
  <si>
    <t>ZBROJENIE RAMPY - PŁYTA FUNDAMENTOWA</t>
  </si>
  <si>
    <t>A2*</t>
  </si>
  <si>
    <t>ZBROJENIE FUNDAMENTÓW WIATY NA ROWERY I PALARNI</t>
  </si>
  <si>
    <t>ZBROJENIE FUNDAMENTÓW WIATY NA SAMOCHÓD I ODPADY</t>
  </si>
  <si>
    <t>ZBROJENIE FUNDAMENTÓW POD ŚCIANY ZIELONE</t>
  </si>
  <si>
    <t>RZUT STROPODACHU</t>
  </si>
  <si>
    <t>ZBROJENIE MURKÓW OPOROWYCH</t>
  </si>
  <si>
    <t>ZBROJENIE SŁUPÓW GARAŻU</t>
  </si>
  <si>
    <t>ZBROJENIE SŁUPÓW PARTERU</t>
  </si>
  <si>
    <t>ZBROJENIE BELEK W OSI C.A</t>
  </si>
  <si>
    <t>ZBROJENIE BELEK  W OSI C.4 I C.F</t>
  </si>
  <si>
    <t>ZBROJENIE RAMPY - ŚCIANY S.R1 I S.R2</t>
  </si>
  <si>
    <t>MAPY OBCIĄŻEŃ STROPÓW</t>
  </si>
  <si>
    <t>RZUT 1 PIĘTRA WRAZ Z KONSTRUKCJĄ STROPU NAD 1 PIĘTREM POZ. +7,38</t>
  </si>
  <si>
    <t>RZUT 2 PIĘTRA WRAZ Z KONSTRUKCJĄ STROPU NAD 2 PIĘTREM POZ. +11,12</t>
  </si>
  <si>
    <t>RZUT 3 PIĘTRA WRAZ Z KONSTRUKCJĄ STROPU NAD 3 PIĘTREM POZ. +14,86</t>
  </si>
  <si>
    <t>RZUT 4 PIĘTRA WRAZ Z KONSTRUKCJĄ STROPU NAD 4 PIĘTREM POZ. +18,64</t>
  </si>
  <si>
    <t>RZUT GARAŻU WRAZ Z KONSTRUKCJĄ STROPU NAD GARAŻEM POZ.  -0,10</t>
  </si>
  <si>
    <t>A3</t>
  </si>
  <si>
    <t>RYSUNEK ZESTAWCZY ŚCIAN PIWNICY</t>
  </si>
  <si>
    <t>ZBROJENIE BELEK W OSI C.1</t>
  </si>
  <si>
    <t>ZBROJENIE BELEK W OSI C.2</t>
  </si>
  <si>
    <t>ZBROJENIE BELEK W OSI C.3</t>
  </si>
  <si>
    <t>ŚCIANA ZEWNĘTRZNA POD ZIELONĄ ELEWACJĘ WZDŁUŻ OSI C.4 - WIDOK Z PRZODU I PRZEKRÓJ POPRZECZNY</t>
  </si>
  <si>
    <t>ŚCIANA ZEWNĘTRZNA POD ZIELONĄ ELEWACJĘ WZDŁUŻ OSI C.4 - PLAN ZAKOTWIEŃ I RZUTY</t>
  </si>
  <si>
    <t>ŚCIANA ZEWNĘTRZNA POD ZIELONĄ ELEWACJĘ WZDŁUŻ OSI C.4 - DETALE</t>
  </si>
  <si>
    <t>ŚCIANA ZEWNĘTRZNA POD ZIELONĄ ELEWACJĘ WZDŁUŻ OSI C.4 - UWAGI OGÓLNE</t>
  </si>
  <si>
    <t>ŚCIANA ZEWNĘTRZNA POD ZIELONĄ ELEWACJĘ - WEJŚCIE A - UWAGI OGÓLNE</t>
  </si>
  <si>
    <t>ŚCIANA ZEWNĘTRZNA POD ZIELONĄ ELEWACJĘ - WEJŚCIE A - DETALE</t>
  </si>
  <si>
    <t>ŚCIANA ZEWNĘTRZNA POD ZIELONĄ ELEWACJĘ - WEJŚCIE B - UWAGI OGÓLNE</t>
  </si>
  <si>
    <t>ŚCIANA ZEWNĘTRZNA POD ZIELONĄ ELEWACJĘ - WEJŚCIE B - DETALE</t>
  </si>
  <si>
    <t>ŚCIANA ZEWNĘTRZNA POD ZIELONĄ ELEWACJĘ - WEJŚCIE A - RZUTY, PRZEKROJE, PLAN ZAKOTWIEŃ</t>
  </si>
  <si>
    <t>ŚCIANA ZEWNĘTRZNA POD ZIELONĄ ELEWACJĘ WZDŁUŻ OSI C.4 - RZUT FUNDAMENTÓW</t>
  </si>
  <si>
    <t>ŚCIANA ZEWNĘTRZNA POD ZIELONĄ ELEWACJĘ - WEJŚCIE A - RZUT FUNDAMENTÓW</t>
  </si>
  <si>
    <t>ŚCIANA ZEWNĘTRZNA POD ZIELONĄ ELEWACJĘ - WEJŚCIE B - RZUTY, PRZEKROJE, PLAN ZAKOTWIEŃ</t>
  </si>
  <si>
    <t>ZBROJENIE BELKI B 0.4</t>
  </si>
  <si>
    <t>RZUTY KLATKI SCHODOWEJ I SZYBU WINDOWEGO</t>
  </si>
  <si>
    <t>PRZEKROJE KLATKI SCHODOWEJ I SZYBU WINDOWEGO</t>
  </si>
  <si>
    <t>PRZEKRÓJ B-B</t>
  </si>
  <si>
    <t>WIATA NA ROWERY I PALARNIA - DETALE</t>
  </si>
  <si>
    <t>DETAL PRZEKRYCIA STUDZIENEK CHŁODZĄCYCH W GARAŻU</t>
  </si>
  <si>
    <t>2013_PW_K_R_01</t>
  </si>
  <si>
    <t>2013_PW_K_R_02</t>
  </si>
  <si>
    <t>2013_PW_K_R_03</t>
  </si>
  <si>
    <t>2013_PW_K_R_04</t>
  </si>
  <si>
    <t>2013_PW_K_R_05</t>
  </si>
  <si>
    <t>2013_PW_K_R_06</t>
  </si>
  <si>
    <t>2013_PW_K_R_07</t>
  </si>
  <si>
    <t>2013_PW_K_R_08</t>
  </si>
  <si>
    <t>2013_PW_K_P_09</t>
  </si>
  <si>
    <t>2013_PW_K_P_10</t>
  </si>
  <si>
    <t>2013_PW_K_R_11</t>
  </si>
  <si>
    <t>2013_PW_K_R_13</t>
  </si>
  <si>
    <t>2013_PW_K_R_15</t>
  </si>
  <si>
    <t>2013_PW_K_P_14</t>
  </si>
  <si>
    <t>2013_PW_K_D_16</t>
  </si>
  <si>
    <t>2013_PW_K_S_200</t>
  </si>
  <si>
    <t>2013_PW_K_S_300</t>
  </si>
  <si>
    <t>2013_PW_K_S_306</t>
  </si>
  <si>
    <t>2013_PW_K_R_301</t>
  </si>
  <si>
    <t>2013_PW_K_R_302</t>
  </si>
  <si>
    <t>2013_PW_K_P_303</t>
  </si>
  <si>
    <t>2013_PW_K_P_304</t>
  </si>
  <si>
    <t>2013_PW_K_P_305</t>
  </si>
  <si>
    <t>2013_PW_K_R_307</t>
  </si>
  <si>
    <t>2013_PW_K_R_308</t>
  </si>
  <si>
    <t>2013_PW_K_P_309</t>
  </si>
  <si>
    <t>2013_PW_K_P_310</t>
  </si>
  <si>
    <t>2013_PW_K_D_311</t>
  </si>
  <si>
    <t>2013_PW_K_S_400</t>
  </si>
  <si>
    <t>2013_PW_K_S_405</t>
  </si>
  <si>
    <t>2013_PW_K_S_409</t>
  </si>
  <si>
    <t>2013_PW_K_R_401</t>
  </si>
  <si>
    <t>2013_PW_K_P_402</t>
  </si>
  <si>
    <t>2013_PW_K_R_403</t>
  </si>
  <si>
    <t>2013_PW_K_D_404</t>
  </si>
  <si>
    <t>2013_PW_K_R_406</t>
  </si>
  <si>
    <t>2013_PW_K_R_407</t>
  </si>
  <si>
    <t>2013_PW_K_D_408</t>
  </si>
  <si>
    <t>2013_PW_K_R_410</t>
  </si>
  <si>
    <t>2013_PW_K_D_411</t>
  </si>
  <si>
    <t>2013_PW_K_R_500</t>
  </si>
  <si>
    <t>2013_PW_K_P_12</t>
  </si>
  <si>
    <t>2013_PW_K_Z_100</t>
  </si>
  <si>
    <t>2013_PW_K_Z_101</t>
  </si>
  <si>
    <t>2013_PW_K_Z_102</t>
  </si>
  <si>
    <t>2013_PW_K_Z_103</t>
  </si>
  <si>
    <t>2013_PW_K_Z_104</t>
  </si>
  <si>
    <t>2013_PW_K_Z_105</t>
  </si>
  <si>
    <t>2013_PW_K_Z_106</t>
  </si>
  <si>
    <t>2013_PW_K_Z_107</t>
  </si>
  <si>
    <t>2013_PW_K_Z_108</t>
  </si>
  <si>
    <t>2013_PW_K_Z_109</t>
  </si>
  <si>
    <t>2013_PW_K_Z_110</t>
  </si>
  <si>
    <t>2013_PW_K_Z_111</t>
  </si>
  <si>
    <t>2013_PW_K_Z_112</t>
  </si>
  <si>
    <t>2013_PW_K_Z_113</t>
  </si>
  <si>
    <t>2013_PW_K_Z_114</t>
  </si>
  <si>
    <t>2013_PW_K_Z_115</t>
  </si>
  <si>
    <t>2013_PW_K_Z_116</t>
  </si>
  <si>
    <t>2013_PW_K_Z_117</t>
  </si>
  <si>
    <t>2013_PW_K_Z_118</t>
  </si>
  <si>
    <t>2013_PW_K_Z_119</t>
  </si>
  <si>
    <t>2013_PW_K_Z_120</t>
  </si>
  <si>
    <t>2013_PW_K_Z_121</t>
  </si>
  <si>
    <t>2013_PW_K_Z_122</t>
  </si>
  <si>
    <t>2013_PW_K_Z_123</t>
  </si>
  <si>
    <t>2013_PW_K_Z_124</t>
  </si>
  <si>
    <t>2013_PW_K_Z_125</t>
  </si>
  <si>
    <t>2013_PW_K_Z_126</t>
  </si>
  <si>
    <t>2013_PW_K_Z_127</t>
  </si>
  <si>
    <t>2013_PW_K_Z_128</t>
  </si>
  <si>
    <t>2013_PW_K_Z_129</t>
  </si>
  <si>
    <t>2013_PW_K_Z_130</t>
  </si>
  <si>
    <t>2013_PW_K_Z_131</t>
  </si>
  <si>
    <t>2013_PW_K_Z_132</t>
  </si>
  <si>
    <t>2013_PW_K_Z_133</t>
  </si>
  <si>
    <t>ZBROJENIE ŚCIANY S K.1</t>
  </si>
  <si>
    <t>ZBROJENIE ŚCIANY S K.2</t>
  </si>
  <si>
    <t>ZBROJENIE ŚCIANY S K.3</t>
  </si>
  <si>
    <t>ZBROJENIE ŚCIANY S K.4</t>
  </si>
  <si>
    <t>ZBROJENIE ŚCIANY S K.5</t>
  </si>
  <si>
    <t>ZBROJENIE ŚCIANY S K.6</t>
  </si>
  <si>
    <t>PODEST POD AGREGAT - UWAGI OGÓLNE</t>
  </si>
  <si>
    <t>PODEST POD AGREGAT - PLAN ZAKOTWIEŃ</t>
  </si>
  <si>
    <t>2013_PW_K_R_201</t>
  </si>
  <si>
    <t>2013_PW_K_R_202</t>
  </si>
  <si>
    <t>2013_PW_K_P_204</t>
  </si>
  <si>
    <t>PODEST POD AGREGAT - DETALE</t>
  </si>
  <si>
    <t>PODEST POD CENTRALE - UWAGI OGÓLNE</t>
  </si>
  <si>
    <t>PODEST POD CENTRALE - PLAN ZAKOTWIEŃ</t>
  </si>
  <si>
    <t>PODEST POD CENTRALE - DETALE</t>
  </si>
  <si>
    <t>2013_PW_K_S_210</t>
  </si>
  <si>
    <t>2013_PW_K_R_211</t>
  </si>
  <si>
    <t>2013_PW_K_R_212</t>
  </si>
  <si>
    <t>2013_PW_K_P_214</t>
  </si>
  <si>
    <t>2013_PW_K_S_220</t>
  </si>
  <si>
    <t>2013_PW_K_R_221</t>
  </si>
  <si>
    <t>2013_PW_K_R_222</t>
  </si>
  <si>
    <t>2013_PW_K_P_224</t>
  </si>
  <si>
    <t>POMIESZCZENIA TECHNICZNE - UWAGI OGÓLNE</t>
  </si>
  <si>
    <t>POMIESZCZENIA TECHNICZNE - PLAN ZAKOTWIEŃ</t>
  </si>
  <si>
    <t>POMIESZCZENIA TECHNICZNE - PRZEKROJE</t>
  </si>
  <si>
    <t>POMIESZCZENIA TECHNICZNE - DETALE</t>
  </si>
  <si>
    <t>POMIESZCZENIA TECHNICZNE - RZUT DACHU</t>
  </si>
  <si>
    <t>2013_PW_K_P_223</t>
  </si>
  <si>
    <t>2013_PW_K_D_225</t>
  </si>
  <si>
    <t>2013_PW_K_S_230</t>
  </si>
  <si>
    <t>2013_PW_K_R_231</t>
  </si>
  <si>
    <t>2013_PW_K_P_233</t>
  </si>
  <si>
    <t>2013_PW_K_P_234</t>
  </si>
  <si>
    <t>PODKONSTRUKCJE POD OBUDOWĘ - UWAGI OGÓLNE</t>
  </si>
  <si>
    <t>PODKONSTRUKCJE POD OBUDOWĘ - PLAN ZAKOTWIEŃ</t>
  </si>
  <si>
    <t>PODEST POD CENTRALE - PRZEKROJE POPRZECZNE</t>
  </si>
  <si>
    <t>PODEST POD CENTRALE - PRZEKROJE PODŁUŻNE</t>
  </si>
  <si>
    <t>PODEST POD AGREGAT - PRZEKROJE POPRZECZNE</t>
  </si>
  <si>
    <t>PODEST POD AGREGAT - PRZEKROJE PODŁUŻNE</t>
  </si>
  <si>
    <t>PODEST POD AGREGAT - ROZKŁAD KRAT POMOSTOWYCH I RZUT Z GÓRY</t>
  </si>
  <si>
    <t>2013_PW_K_P_203</t>
  </si>
  <si>
    <t>2013_PW_K_D_205</t>
  </si>
  <si>
    <t>PODEST POD CENTRALE - ROZKŁAD KRAT POMOSTOWYCH I RZUT Z GÓRY</t>
  </si>
  <si>
    <t>2013_PW_K_P_213</t>
  </si>
  <si>
    <t>2013_PW_K_D_215</t>
  </si>
  <si>
    <t>PODKONSTRUKCJE POD OBUDOWĘ - WIDOK Z GÓRY</t>
  </si>
  <si>
    <t>PODKONSTRUKCJE POD OBUDOWĘ - WIDOKI ŚCIAN</t>
  </si>
  <si>
    <t>PODKONSTRUKCJE POD OBUDOWĘ - PRZEKROJE I DETALE</t>
  </si>
  <si>
    <t>2013_PW_K_R_501</t>
  </si>
  <si>
    <t>OBUDOWA WYKOPU</t>
  </si>
  <si>
    <t>12</t>
  </si>
  <si>
    <t>20</t>
  </si>
  <si>
    <t>-</t>
  </si>
  <si>
    <t>2013_PW_K_R_232</t>
  </si>
  <si>
    <t>18</t>
  </si>
  <si>
    <t>2013_PW_K_P_17</t>
  </si>
  <si>
    <t>RYSUNEK ZESTAWCZY NADPROŻY W ŚCIANIE ISTNIEJĄCEJ WZDŁUŻ OSI C.1</t>
  </si>
  <si>
    <t>15</t>
  </si>
  <si>
    <t>01</t>
  </si>
  <si>
    <t>21</t>
  </si>
  <si>
    <t>2013_PW_K_R_18</t>
  </si>
  <si>
    <t>RYSUNEK ZESTAWCZY ŚCIAN W STREFIE WEJŚCIOWEJ</t>
  </si>
  <si>
    <t>2013_PW_K_Z_134</t>
  </si>
  <si>
    <t>ZBROJENIE TRZPIENI I WIEŃCY STREFY WEJŚCIOWEJ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</si>
</sst>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8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10"/>
      <name val="Arial Narrow"/>
      <family val="2"/>
      <charset val="238"/>
    </font>
    <font>
      <b/>
      <i/>
      <sz val="6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i/>
      <sz val="7"/>
      <color indexed="8"/>
      <name val="Arial Narrow"/>
      <family val="2"/>
      <charset val="238"/>
    </font>
    <font>
      <i/>
      <sz val="8"/>
      <color indexed="10"/>
      <name val="Arial Narrow"/>
      <family val="2"/>
      <charset val="238"/>
    </font>
    <font>
      <i/>
      <sz val="8"/>
      <color indexed="8"/>
      <name val="Arial Narrow"/>
      <family val="2"/>
      <charset val="238"/>
    </font>
    <font>
      <u/>
      <sz val="8"/>
      <color theme="10"/>
      <name val="Arial Narrow"/>
      <family val="2"/>
      <charset val="238"/>
    </font>
    <font>
      <sz val="6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i/>
      <sz val="5"/>
      <color indexed="8"/>
      <name val="Arial Narrow"/>
      <family val="2"/>
      <charset val="238"/>
    </font>
    <font>
      <sz val="8"/>
      <color indexed="8"/>
      <name val="ZDingbats"/>
    </font>
    <font>
      <sz val="10"/>
      <color theme="1"/>
      <name val="Arial Narrow"/>
      <family val="2"/>
      <charset val="238"/>
    </font>
    <font>
      <i/>
      <sz val="8"/>
      <name val="Arial Narrow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color theme="1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63">
    <xf numFmtId="0" fontId="0" fillId="0" borderId="0" xfId="0"/>
    <xf numFmtId="0" fontId="3" fillId="0" borderId="2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readingOrder="1"/>
    </xf>
    <xf numFmtId="0" fontId="3" fillId="0" borderId="2" xfId="0" applyFont="1" applyBorder="1" applyAlignment="1">
      <alignment horizontal="left" vertical="center" readingOrder="1"/>
    </xf>
    <xf numFmtId="0" fontId="3" fillId="0" borderId="3" xfId="0" applyFont="1" applyFill="1" applyBorder="1" applyAlignment="1">
      <alignment vertical="center"/>
    </xf>
    <xf numFmtId="0" fontId="4" fillId="0" borderId="0" xfId="0" applyFont="1"/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3" fillId="0" borderId="5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 readingOrder="1"/>
    </xf>
    <xf numFmtId="0" fontId="3" fillId="0" borderId="25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/>
    </xf>
    <xf numFmtId="0" fontId="5" fillId="0" borderId="32" xfId="0" applyFont="1" applyFill="1" applyBorder="1" applyAlignment="1">
      <alignment vertical="center"/>
    </xf>
    <xf numFmtId="49" fontId="6" fillId="0" borderId="25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49" fontId="3" fillId="0" borderId="30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vertical="center"/>
    </xf>
    <xf numFmtId="0" fontId="5" fillId="0" borderId="33" xfId="0" applyFont="1" applyFill="1" applyBorder="1" applyAlignment="1">
      <alignment vertical="center"/>
    </xf>
    <xf numFmtId="49" fontId="6" fillId="0" borderId="17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49" fontId="6" fillId="0" borderId="23" xfId="0" applyNumberFormat="1" applyFont="1" applyFill="1" applyBorder="1" applyAlignment="1">
      <alignment horizontal="center" vertical="center"/>
    </xf>
    <xf numFmtId="49" fontId="3" fillId="0" borderId="21" xfId="0" applyNumberFormat="1" applyFont="1" applyFill="1" applyBorder="1" applyAlignment="1">
      <alignment horizontal="center" vertical="center"/>
    </xf>
    <xf numFmtId="49" fontId="3" fillId="0" borderId="24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3" fillId="0" borderId="28" xfId="0" applyNumberFormat="1" applyFont="1" applyFill="1" applyBorder="1" applyAlignment="1">
      <alignment horizontal="center" vertical="center"/>
    </xf>
    <xf numFmtId="49" fontId="3" fillId="0" borderId="29" xfId="0" applyNumberFormat="1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 textRotation="180"/>
    </xf>
    <xf numFmtId="49" fontId="3" fillId="0" borderId="23" xfId="0" applyNumberFormat="1" applyFont="1" applyFill="1" applyBorder="1" applyAlignment="1">
      <alignment horizontal="center" vertical="center"/>
    </xf>
    <xf numFmtId="49" fontId="7" fillId="0" borderId="11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7" fillId="0" borderId="9" xfId="0" applyNumberFormat="1" applyFont="1" applyFill="1" applyBorder="1" applyAlignment="1">
      <alignment vertical="center"/>
    </xf>
    <xf numFmtId="49" fontId="3" fillId="0" borderId="11" xfId="0" applyNumberFormat="1" applyFont="1" applyFill="1" applyBorder="1" applyAlignment="1">
      <alignment vertical="center"/>
    </xf>
    <xf numFmtId="49" fontId="3" fillId="0" borderId="8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vertical="center"/>
    </xf>
    <xf numFmtId="49" fontId="3" fillId="0" borderId="39" xfId="0" applyNumberFormat="1" applyFont="1" applyFill="1" applyBorder="1" applyAlignment="1">
      <alignment vertical="center"/>
    </xf>
    <xf numFmtId="49" fontId="3" fillId="0" borderId="40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49" fontId="3" fillId="0" borderId="15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/>
    </xf>
    <xf numFmtId="49" fontId="3" fillId="0" borderId="42" xfId="0" applyNumberFormat="1" applyFont="1" applyFill="1" applyBorder="1" applyAlignment="1">
      <alignment horizontal="center" vertical="center"/>
    </xf>
    <xf numFmtId="49" fontId="3" fillId="0" borderId="43" xfId="0" applyNumberFormat="1" applyFont="1" applyFill="1" applyBorder="1" applyAlignment="1">
      <alignment vertical="center"/>
    </xf>
    <xf numFmtId="49" fontId="13" fillId="0" borderId="19" xfId="0" applyNumberFormat="1" applyFont="1" applyFill="1" applyBorder="1" applyAlignment="1">
      <alignment horizontal="center" vertical="center" textRotation="90"/>
    </xf>
    <xf numFmtId="49" fontId="14" fillId="0" borderId="16" xfId="0" applyNumberFormat="1" applyFont="1" applyFill="1" applyBorder="1" applyAlignment="1">
      <alignment horizontal="center" vertical="center" textRotation="90"/>
    </xf>
    <xf numFmtId="0" fontId="15" fillId="0" borderId="0" xfId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vertical="center"/>
    </xf>
    <xf numFmtId="2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9" fillId="0" borderId="44" xfId="0" applyFont="1" applyFill="1" applyBorder="1" applyAlignment="1">
      <alignment vertical="center"/>
    </xf>
    <xf numFmtId="0" fontId="9" fillId="0" borderId="38" xfId="0" applyFont="1" applyFill="1" applyBorder="1" applyAlignment="1">
      <alignment vertical="center"/>
    </xf>
    <xf numFmtId="0" fontId="9" fillId="0" borderId="45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 shrinkToFit="1"/>
    </xf>
    <xf numFmtId="0" fontId="8" fillId="0" borderId="21" xfId="0" applyFont="1" applyFill="1" applyBorder="1" applyAlignment="1">
      <alignment horizontal="center" vertical="center" textRotation="180" wrapText="1"/>
    </xf>
    <xf numFmtId="0" fontId="18" fillId="0" borderId="21" xfId="0" applyFont="1" applyFill="1" applyBorder="1" applyAlignment="1">
      <alignment horizontal="center" vertical="center" textRotation="180" wrapText="1"/>
    </xf>
    <xf numFmtId="9" fontId="16" fillId="4" borderId="8" xfId="0" applyNumberFormat="1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center" vertical="center" shrinkToFit="1"/>
    </xf>
    <xf numFmtId="0" fontId="19" fillId="3" borderId="12" xfId="0" applyFont="1" applyFill="1" applyBorder="1" applyAlignment="1">
      <alignment horizontal="center" vertical="center" shrinkToFit="1"/>
    </xf>
    <xf numFmtId="0" fontId="10" fillId="2" borderId="3" xfId="0" applyFont="1" applyFill="1" applyBorder="1" applyAlignment="1">
      <alignment vertical="center"/>
    </xf>
    <xf numFmtId="9" fontId="16" fillId="0" borderId="0" xfId="0" applyNumberFormat="1" applyFont="1" applyFill="1" applyBorder="1" applyAlignment="1">
      <alignment vertical="center"/>
    </xf>
    <xf numFmtId="0" fontId="19" fillId="3" borderId="8" xfId="0" applyFont="1" applyFill="1" applyBorder="1" applyAlignment="1">
      <alignment horizontal="center" vertical="center" shrinkToFit="1"/>
    </xf>
    <xf numFmtId="49" fontId="3" fillId="0" borderId="18" xfId="0" applyNumberFormat="1" applyFont="1" applyFill="1" applyBorder="1" applyAlignment="1">
      <alignment vertical="center"/>
    </xf>
    <xf numFmtId="49" fontId="3" fillId="0" borderId="47" xfId="0" applyNumberFormat="1" applyFont="1" applyFill="1" applyBorder="1" applyAlignment="1">
      <alignment vertical="center"/>
    </xf>
    <xf numFmtId="0" fontId="11" fillId="0" borderId="32" xfId="0" applyFont="1" applyFill="1" applyBorder="1" applyAlignment="1">
      <alignment vertical="center"/>
    </xf>
    <xf numFmtId="0" fontId="11" fillId="0" borderId="36" xfId="0" applyFont="1" applyFill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Border="1"/>
    <xf numFmtId="0" fontId="4" fillId="0" borderId="2" xfId="0" applyFont="1" applyBorder="1"/>
    <xf numFmtId="0" fontId="3" fillId="0" borderId="14" xfId="0" applyFont="1" applyFill="1" applyBorder="1" applyAlignment="1">
      <alignment vertical="center"/>
    </xf>
    <xf numFmtId="49" fontId="21" fillId="0" borderId="37" xfId="0" applyNumberFormat="1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0" fillId="0" borderId="8" xfId="0" applyFont="1" applyBorder="1" applyAlignment="1">
      <alignment horizontal="left" vertical="center" wrapText="1"/>
    </xf>
    <xf numFmtId="0" fontId="20" fillId="0" borderId="21" xfId="0" applyFont="1" applyBorder="1" applyAlignment="1">
      <alignment horizontal="left" vertical="center" wrapText="1"/>
    </xf>
    <xf numFmtId="0" fontId="3" fillId="4" borderId="55" xfId="0" applyFont="1" applyFill="1" applyBorder="1" applyAlignment="1">
      <alignment horizontal="center" vertical="center" shrinkToFit="1"/>
    </xf>
    <xf numFmtId="9" fontId="16" fillId="4" borderId="21" xfId="0" applyNumberFormat="1" applyFont="1" applyFill="1" applyBorder="1" applyAlignment="1">
      <alignment horizontal="center" vertical="center" shrinkToFit="1"/>
    </xf>
    <xf numFmtId="0" fontId="3" fillId="0" borderId="8" xfId="0" applyFont="1" applyFill="1" applyBorder="1" applyAlignment="1">
      <alignment horizontal="center" vertical="center" shrinkToFit="1"/>
    </xf>
    <xf numFmtId="0" fontId="3" fillId="4" borderId="8" xfId="0" applyFont="1" applyFill="1" applyBorder="1" applyAlignment="1">
      <alignment horizontal="center" vertical="center" shrinkToFit="1"/>
    </xf>
    <xf numFmtId="0" fontId="20" fillId="0" borderId="8" xfId="0" applyFont="1" applyBorder="1" applyAlignment="1">
      <alignment horizontal="left" vertical="center"/>
    </xf>
    <xf numFmtId="0" fontId="4" fillId="0" borderId="8" xfId="0" applyFont="1" applyBorder="1"/>
    <xf numFmtId="0" fontId="22" fillId="0" borderId="8" xfId="0" applyFont="1" applyBorder="1"/>
    <xf numFmtId="0" fontId="4" fillId="0" borderId="8" xfId="0" applyFont="1" applyBorder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49" xfId="0" applyFont="1" applyFill="1" applyBorder="1" applyAlignment="1">
      <alignment horizontal="left" vertical="center"/>
    </xf>
    <xf numFmtId="0" fontId="5" fillId="0" borderId="38" xfId="0" applyFont="1" applyFill="1" applyBorder="1" applyAlignment="1">
      <alignment horizontal="left" vertical="center"/>
    </xf>
    <xf numFmtId="0" fontId="5" fillId="0" borderId="45" xfId="0" applyFont="1" applyFill="1" applyBorder="1" applyAlignment="1">
      <alignment horizontal="left" vertical="center"/>
    </xf>
    <xf numFmtId="0" fontId="11" fillId="0" borderId="47" xfId="0" applyFont="1" applyFill="1" applyBorder="1" applyAlignment="1">
      <alignment horizontal="left" vertical="center"/>
    </xf>
    <xf numFmtId="0" fontId="11" fillId="0" borderId="48" xfId="0" applyFont="1" applyFill="1" applyBorder="1" applyAlignment="1">
      <alignment horizontal="left" vertical="center"/>
    </xf>
    <xf numFmtId="0" fontId="11" fillId="0" borderId="52" xfId="0" applyFont="1" applyFill="1" applyBorder="1" applyAlignment="1">
      <alignment horizontal="left" vertical="center"/>
    </xf>
    <xf numFmtId="0" fontId="3" fillId="0" borderId="50" xfId="0" applyFont="1" applyFill="1" applyBorder="1" applyAlignment="1">
      <alignment horizontal="left" vertical="center"/>
    </xf>
    <xf numFmtId="0" fontId="3" fillId="0" borderId="33" xfId="0" applyFont="1" applyFill="1" applyBorder="1" applyAlignment="1">
      <alignment horizontal="left" vertical="center"/>
    </xf>
    <xf numFmtId="0" fontId="3" fillId="0" borderId="51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0" borderId="41" xfId="0" applyFont="1" applyFill="1" applyBorder="1" applyAlignment="1">
      <alignment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41" xfId="0" applyFont="1" applyFill="1" applyBorder="1" applyAlignment="1">
      <alignment horizontal="left" vertical="center"/>
    </xf>
    <xf numFmtId="0" fontId="11" fillId="0" borderId="18" xfId="0" applyFont="1" applyFill="1" applyBorder="1" applyAlignment="1">
      <alignment horizontal="left" vertical="center"/>
    </xf>
    <xf numFmtId="0" fontId="11" fillId="0" borderId="56" xfId="0" applyFont="1" applyFill="1" applyBorder="1" applyAlignment="1">
      <alignment horizontal="left" vertical="center"/>
    </xf>
    <xf numFmtId="0" fontId="11" fillId="0" borderId="53" xfId="0" applyFont="1" applyFill="1" applyBorder="1" applyAlignment="1">
      <alignment horizontal="left" vertical="center"/>
    </xf>
    <xf numFmtId="0" fontId="11" fillId="0" borderId="5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14" fontId="24" fillId="0" borderId="0" xfId="0" applyNumberFormat="1" applyFont="1" applyAlignment="1">
      <alignment vertical="center"/>
    </xf>
    <xf numFmtId="14" fontId="23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vertical="center" wrapText="1"/>
    </xf>
    <xf numFmtId="14" fontId="23" fillId="0" borderId="0" xfId="0" applyNumberFormat="1" applyFont="1" applyAlignment="1">
      <alignment vertical="center" wrapText="1"/>
    </xf>
    <xf numFmtId="14" fontId="24" fillId="0" borderId="0" xfId="0" applyNumberFormat="1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8" xfId="0" applyFont="1" applyBorder="1"/>
    <xf numFmtId="14" fontId="23" fillId="0" borderId="0" xfId="0" applyNumberFormat="1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30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esil.com.pl/" TargetMode="External"/><Relationship Id="rId1" Type="http://schemas.openxmlformats.org/officeDocument/2006/relationships/hyperlink" Target="mailto:office@mestil.com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140"/>
  <sheetViews>
    <sheetView tabSelected="1" showWhiteSpace="0" topLeftCell="A31" zoomScaleNormal="100" zoomScaleSheetLayoutView="85" workbookViewId="0">
      <selection activeCell="I72" sqref="I72"/>
    </sheetView>
  </sheetViews>
  <sheetFormatPr defaultColWidth="9" defaultRowHeight="16.5"/>
  <cols>
    <col min="1" max="1" width="22.85546875" style="6" customWidth="1"/>
    <col min="2" max="2" width="53.140625" style="6" customWidth="1"/>
    <col min="3" max="3" width="2.85546875" style="6" customWidth="1"/>
    <col min="4" max="4" width="3.28515625" style="6" customWidth="1"/>
    <col min="5" max="22" width="2.85546875" style="6" customWidth="1"/>
    <col min="23" max="23" width="9" style="6"/>
    <col min="24" max="24" width="9.85546875" style="6" bestFit="1" customWidth="1"/>
    <col min="25" max="25" width="9" style="6"/>
    <col min="26" max="26" width="9.85546875" style="6" bestFit="1" customWidth="1"/>
    <col min="27" max="16384" width="9" style="6"/>
  </cols>
  <sheetData>
    <row r="1" spans="1:26">
      <c r="A1" s="148" t="s">
        <v>45</v>
      </c>
      <c r="B1" s="149"/>
      <c r="C1" s="3" t="s">
        <v>20</v>
      </c>
      <c r="D1" s="4"/>
      <c r="E1" s="4"/>
      <c r="F1" s="4"/>
      <c r="G1" s="4"/>
      <c r="H1" s="1"/>
      <c r="I1" s="1"/>
      <c r="J1" s="1"/>
      <c r="K1" s="1"/>
      <c r="L1" s="1"/>
      <c r="M1" s="85"/>
      <c r="N1" s="1"/>
      <c r="O1" s="85"/>
      <c r="P1" s="85"/>
      <c r="Q1" s="85"/>
      <c r="R1" s="1"/>
      <c r="S1" s="1"/>
      <c r="T1" s="1"/>
      <c r="U1" s="1"/>
      <c r="V1" s="5"/>
    </row>
    <row r="2" spans="1:26" ht="14.25" customHeight="1">
      <c r="A2" s="88"/>
      <c r="B2" s="89" t="s">
        <v>42</v>
      </c>
      <c r="C2" s="7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84"/>
      <c r="P2" s="84"/>
      <c r="Q2" s="84"/>
      <c r="R2" s="2"/>
      <c r="S2" s="2"/>
      <c r="T2" s="2"/>
      <c r="U2" s="2"/>
      <c r="V2" s="10"/>
    </row>
    <row r="3" spans="1:26" ht="14.25" customHeight="1">
      <c r="A3" s="88"/>
      <c r="B3" s="89" t="s">
        <v>43</v>
      </c>
      <c r="C3" s="7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83" t="s">
        <v>25</v>
      </c>
      <c r="P3" s="2"/>
      <c r="Q3" s="2" t="s">
        <v>5</v>
      </c>
      <c r="R3" s="2"/>
      <c r="S3" s="2"/>
      <c r="T3" s="2"/>
      <c r="U3" s="2"/>
      <c r="V3" s="10"/>
    </row>
    <row r="4" spans="1:26" ht="14.25" customHeight="1" thickBot="1">
      <c r="A4" s="88"/>
      <c r="B4" s="89" t="s">
        <v>44</v>
      </c>
      <c r="C4" s="7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9" t="s">
        <v>26</v>
      </c>
      <c r="P4" s="9"/>
      <c r="Q4" s="2" t="s">
        <v>6</v>
      </c>
      <c r="R4" s="2"/>
      <c r="S4" s="2"/>
      <c r="T4" s="2"/>
      <c r="U4" s="2"/>
      <c r="V4" s="10"/>
    </row>
    <row r="5" spans="1:26" ht="14.25" customHeight="1">
      <c r="A5" s="3" t="s">
        <v>12</v>
      </c>
      <c r="B5" s="150" t="s">
        <v>47</v>
      </c>
      <c r="C5" s="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8" t="s">
        <v>0</v>
      </c>
      <c r="P5" s="9"/>
      <c r="Q5" s="58" t="s">
        <v>7</v>
      </c>
      <c r="R5" s="2"/>
      <c r="S5" s="2"/>
      <c r="T5" s="2"/>
      <c r="U5" s="2"/>
      <c r="V5" s="10"/>
    </row>
    <row r="6" spans="1:26" ht="14.25" customHeight="1">
      <c r="A6" s="13"/>
      <c r="B6" s="151"/>
      <c r="C6" s="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11" t="s">
        <v>1</v>
      </c>
      <c r="P6" s="9"/>
      <c r="Q6" s="58" t="s">
        <v>9</v>
      </c>
      <c r="R6" s="2"/>
      <c r="S6" s="2"/>
      <c r="T6" s="2"/>
      <c r="U6" s="2"/>
      <c r="V6" s="10"/>
    </row>
    <row r="7" spans="1:26" ht="14.25" customHeight="1" thickBot="1">
      <c r="A7" s="13"/>
      <c r="B7" s="151"/>
      <c r="C7" s="12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86"/>
    </row>
    <row r="8" spans="1:26" ht="14.25" customHeight="1">
      <c r="A8" s="3" t="s">
        <v>11</v>
      </c>
      <c r="B8" s="160" t="s">
        <v>48</v>
      </c>
      <c r="C8" s="59" t="s">
        <v>19</v>
      </c>
      <c r="D8" s="1"/>
      <c r="E8" s="1"/>
      <c r="F8" s="1"/>
      <c r="G8" s="1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1"/>
      <c r="U8" s="61"/>
      <c r="V8" s="62"/>
    </row>
    <row r="9" spans="1:26" ht="14.25" customHeight="1" thickBot="1">
      <c r="A9" s="13"/>
      <c r="B9" s="161"/>
      <c r="C9" s="12"/>
      <c r="D9" s="63"/>
      <c r="E9" s="63"/>
      <c r="F9" s="63"/>
      <c r="G9" s="63"/>
      <c r="H9" s="158" t="s">
        <v>27</v>
      </c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9"/>
    </row>
    <row r="10" spans="1:26" ht="33.75" customHeight="1" thickBot="1">
      <c r="A10" s="12"/>
      <c r="B10" s="162"/>
      <c r="C10" s="152" t="s">
        <v>24</v>
      </c>
      <c r="D10" s="152"/>
      <c r="E10" s="152"/>
      <c r="F10" s="152"/>
      <c r="G10" s="152"/>
      <c r="H10" s="153"/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4"/>
      <c r="X10" s="147"/>
      <c r="Y10" s="147"/>
      <c r="Z10" s="101"/>
    </row>
    <row r="11" spans="1:26">
      <c r="A11" s="14" t="s">
        <v>10</v>
      </c>
      <c r="B11" s="15" t="s">
        <v>49</v>
      </c>
      <c r="C11" s="16" t="s">
        <v>16</v>
      </c>
      <c r="D11" s="17"/>
      <c r="E11" s="17"/>
      <c r="F11" s="17"/>
      <c r="G11" s="17"/>
      <c r="H11" s="18" t="s">
        <v>255</v>
      </c>
      <c r="I11" s="19" t="s">
        <v>258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0"/>
    </row>
    <row r="12" spans="1:26">
      <c r="A12" s="21" t="s">
        <v>28</v>
      </c>
      <c r="B12" s="22" t="s">
        <v>4</v>
      </c>
      <c r="C12" s="23" t="s">
        <v>17</v>
      </c>
      <c r="D12" s="24"/>
      <c r="E12" s="24"/>
      <c r="F12" s="24"/>
      <c r="G12" s="24"/>
      <c r="H12" s="25" t="s">
        <v>251</v>
      </c>
      <c r="I12" s="22" t="s">
        <v>259</v>
      </c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6"/>
    </row>
    <row r="13" spans="1:26">
      <c r="A13" s="27" t="s">
        <v>2</v>
      </c>
      <c r="B13" s="28" t="s">
        <v>55</v>
      </c>
      <c r="C13" s="29" t="s">
        <v>18</v>
      </c>
      <c r="D13" s="30"/>
      <c r="E13" s="30"/>
      <c r="F13" s="30"/>
      <c r="G13" s="30"/>
      <c r="H13" s="31" t="s">
        <v>252</v>
      </c>
      <c r="I13" s="32" t="s">
        <v>260</v>
      </c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3"/>
    </row>
    <row r="14" spans="1:26" ht="15" customHeight="1">
      <c r="A14" s="155"/>
      <c r="B14" s="156"/>
      <c r="C14" s="156"/>
      <c r="D14" s="156"/>
      <c r="E14" s="156"/>
      <c r="F14" s="156"/>
      <c r="G14" s="156"/>
      <c r="H14" s="156"/>
      <c r="I14" s="156"/>
      <c r="J14" s="156"/>
      <c r="K14" s="156"/>
      <c r="L14" s="156"/>
      <c r="M14" s="156"/>
      <c r="N14" s="156"/>
      <c r="O14" s="156"/>
      <c r="P14" s="156"/>
      <c r="Q14" s="156"/>
      <c r="R14" s="156"/>
      <c r="S14" s="156"/>
      <c r="T14" s="156"/>
      <c r="U14" s="156"/>
      <c r="V14" s="157"/>
    </row>
    <row r="15" spans="1:26" ht="14.25" hidden="1" customHeight="1">
      <c r="A15" s="34"/>
      <c r="B15" s="35"/>
      <c r="C15" s="16"/>
      <c r="D15" s="36"/>
      <c r="E15" s="77">
        <v>1</v>
      </c>
      <c r="F15" s="36"/>
      <c r="G15" s="36"/>
      <c r="H15" s="37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9"/>
    </row>
    <row r="16" spans="1:26" ht="43.5" customHeight="1" thickBot="1">
      <c r="A16" s="67" t="s">
        <v>13</v>
      </c>
      <c r="B16" s="68" t="s">
        <v>14</v>
      </c>
      <c r="C16" s="71" t="s">
        <v>3</v>
      </c>
      <c r="D16" s="72" t="s">
        <v>41</v>
      </c>
      <c r="E16" s="71" t="s">
        <v>23</v>
      </c>
      <c r="F16" s="71" t="s">
        <v>21</v>
      </c>
      <c r="G16" s="40" t="s">
        <v>22</v>
      </c>
      <c r="H16" s="64"/>
      <c r="I16" s="65"/>
      <c r="J16" s="65"/>
      <c r="K16" s="65"/>
      <c r="L16" s="65"/>
      <c r="M16" s="69"/>
      <c r="N16" s="69"/>
      <c r="O16" s="69" t="s">
        <v>15</v>
      </c>
      <c r="P16" s="65"/>
      <c r="Q16" s="65"/>
      <c r="R16" s="65"/>
      <c r="S16" s="65"/>
      <c r="T16" s="65"/>
      <c r="U16" s="65"/>
      <c r="V16" s="66"/>
    </row>
    <row r="17" spans="1:26" ht="32.25" customHeight="1">
      <c r="A17" s="143" t="str">
        <f>B8</f>
        <v>ROZBUDOWA BUDYNKU STAROSTWA POWIATOWEGO WE WROCŁAWIU WRAZ Z PRZEBUDOWĄ ISTNIEJĄCEGO BUDYNKU, INFRASTRUKTURĄ TECHNICZNĄ I ZAGOSPODAROWANIEM TERENU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  <c r="Q17" s="144"/>
      <c r="R17" s="144"/>
      <c r="S17" s="144"/>
      <c r="T17" s="144"/>
      <c r="U17" s="144"/>
      <c r="V17" s="76"/>
    </row>
    <row r="18" spans="1:26" ht="25.9" customHeight="1">
      <c r="A18" s="90" t="s">
        <v>124</v>
      </c>
      <c r="B18" s="91" t="s">
        <v>50</v>
      </c>
      <c r="C18" s="70" t="s">
        <v>64</v>
      </c>
      <c r="D18" s="74"/>
      <c r="E18" s="73">
        <v>1</v>
      </c>
      <c r="F18" s="78" t="str">
        <f t="shared" ref="F18:F115" si="0">IF(E18=100%,"x","")</f>
        <v>x</v>
      </c>
      <c r="G18" s="75" t="str">
        <f>IF(COUNTIF(H18:V18,"0")=1,"x",IF(COUNTIF(H18:V18,"A")=1,"4",""))</f>
        <v/>
      </c>
      <c r="H18" s="41" t="s">
        <v>253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3"/>
      <c r="W18" s="129"/>
    </row>
    <row r="19" spans="1:26" ht="29.45" customHeight="1">
      <c r="A19" s="90" t="s">
        <v>125</v>
      </c>
      <c r="B19" s="92" t="s">
        <v>100</v>
      </c>
      <c r="C19" s="70" t="s">
        <v>64</v>
      </c>
      <c r="D19" s="74"/>
      <c r="E19" s="73">
        <v>1</v>
      </c>
      <c r="F19" s="78" t="str">
        <f t="shared" si="0"/>
        <v>x</v>
      </c>
      <c r="G19" s="75" t="str">
        <f t="shared" ref="G19:G108" si="1">IF(COUNTIF(H19:V19,"0")=1,"x",IF(COUNTIF(H19:V19,"A")=1,"4",""))</f>
        <v/>
      </c>
      <c r="H19" s="41" t="s">
        <v>253</v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3"/>
      <c r="W19" s="129"/>
      <c r="X19" s="130"/>
      <c r="Y19" s="128"/>
      <c r="Z19" s="128"/>
    </row>
    <row r="20" spans="1:26" ht="29.45" customHeight="1">
      <c r="A20" s="90" t="s">
        <v>126</v>
      </c>
      <c r="B20" s="92" t="s">
        <v>51</v>
      </c>
      <c r="C20" s="70" t="s">
        <v>64</v>
      </c>
      <c r="D20" s="74"/>
      <c r="E20" s="73">
        <v>1</v>
      </c>
      <c r="F20" s="78" t="str">
        <f t="shared" si="0"/>
        <v>x</v>
      </c>
      <c r="G20" s="75" t="str">
        <f t="shared" si="1"/>
        <v/>
      </c>
      <c r="H20" s="41" t="s">
        <v>253</v>
      </c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3"/>
      <c r="W20" s="129"/>
      <c r="X20" s="128"/>
      <c r="Y20" s="128"/>
      <c r="Z20" s="128"/>
    </row>
    <row r="21" spans="1:26" ht="27.6" customHeight="1">
      <c r="A21" s="90" t="s">
        <v>127</v>
      </c>
      <c r="B21" s="92" t="s">
        <v>96</v>
      </c>
      <c r="C21" s="70" t="s">
        <v>64</v>
      </c>
      <c r="D21" s="74"/>
      <c r="E21" s="73">
        <v>1</v>
      </c>
      <c r="F21" s="78" t="str">
        <f t="shared" si="0"/>
        <v>x</v>
      </c>
      <c r="G21" s="75" t="str">
        <f t="shared" si="1"/>
        <v/>
      </c>
      <c r="H21" s="41" t="s">
        <v>253</v>
      </c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3"/>
      <c r="W21" s="129"/>
      <c r="X21" s="128"/>
      <c r="Y21" s="128"/>
      <c r="Z21" s="128"/>
    </row>
    <row r="22" spans="1:26" ht="33.6" customHeight="1">
      <c r="A22" s="90" t="s">
        <v>128</v>
      </c>
      <c r="B22" s="92" t="s">
        <v>97</v>
      </c>
      <c r="C22" s="70" t="s">
        <v>64</v>
      </c>
      <c r="D22" s="74"/>
      <c r="E22" s="73">
        <v>1</v>
      </c>
      <c r="F22" s="78" t="str">
        <f t="shared" si="0"/>
        <v>x</v>
      </c>
      <c r="G22" s="75" t="str">
        <f t="shared" si="1"/>
        <v/>
      </c>
      <c r="H22" s="41" t="s">
        <v>253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129"/>
      <c r="X22" s="128"/>
      <c r="Y22" s="128"/>
      <c r="Z22" s="128"/>
    </row>
    <row r="23" spans="1:26" ht="29.45" customHeight="1">
      <c r="A23" s="90" t="s">
        <v>129</v>
      </c>
      <c r="B23" s="92" t="s">
        <v>98</v>
      </c>
      <c r="C23" s="70" t="s">
        <v>64</v>
      </c>
      <c r="D23" s="74"/>
      <c r="E23" s="73">
        <v>1</v>
      </c>
      <c r="F23" s="78" t="str">
        <f t="shared" si="0"/>
        <v>x</v>
      </c>
      <c r="G23" s="75"/>
      <c r="H23" s="41" t="s">
        <v>253</v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3"/>
      <c r="W23" s="129"/>
      <c r="X23" s="128"/>
      <c r="Y23" s="128"/>
      <c r="Z23" s="128"/>
    </row>
    <row r="24" spans="1:26" ht="28.9" customHeight="1">
      <c r="A24" s="90" t="s">
        <v>130</v>
      </c>
      <c r="B24" s="92" t="s">
        <v>99</v>
      </c>
      <c r="C24" s="70" t="s">
        <v>64</v>
      </c>
      <c r="D24" s="74"/>
      <c r="E24" s="73">
        <v>1</v>
      </c>
      <c r="F24" s="78" t="str">
        <f t="shared" si="0"/>
        <v>x</v>
      </c>
      <c r="G24" s="75"/>
      <c r="H24" s="41" t="s">
        <v>253</v>
      </c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3"/>
      <c r="W24" s="129"/>
      <c r="X24" s="128"/>
      <c r="Y24" s="128"/>
      <c r="Z24" s="128"/>
    </row>
    <row r="25" spans="1:26" ht="30" customHeight="1">
      <c r="A25" s="90" t="s">
        <v>131</v>
      </c>
      <c r="B25" s="92" t="s">
        <v>88</v>
      </c>
      <c r="C25" s="70" t="s">
        <v>64</v>
      </c>
      <c r="D25" s="93"/>
      <c r="E25" s="94">
        <v>1</v>
      </c>
      <c r="F25" s="78" t="str">
        <f t="shared" si="0"/>
        <v>x</v>
      </c>
      <c r="G25" s="75"/>
      <c r="H25" s="41" t="s">
        <v>253</v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3"/>
      <c r="W25" s="129"/>
      <c r="X25" s="130"/>
      <c r="Y25" s="130"/>
      <c r="Z25" s="130"/>
    </row>
    <row r="26" spans="1:26" ht="24.95" customHeight="1">
      <c r="A26" s="90" t="s">
        <v>132</v>
      </c>
      <c r="B26" s="91" t="s">
        <v>52</v>
      </c>
      <c r="C26" s="95" t="s">
        <v>46</v>
      </c>
      <c r="D26" s="96"/>
      <c r="E26" s="73">
        <v>1</v>
      </c>
      <c r="F26" s="78" t="str">
        <f t="shared" si="0"/>
        <v>x</v>
      </c>
      <c r="G26" s="75"/>
      <c r="H26" s="41" t="s">
        <v>253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3"/>
      <c r="W26" s="129"/>
      <c r="X26" s="130"/>
      <c r="Y26" s="130"/>
      <c r="Z26" s="130"/>
    </row>
    <row r="27" spans="1:26" ht="24.95" customHeight="1">
      <c r="A27" s="90" t="s">
        <v>133</v>
      </c>
      <c r="B27" s="91" t="s">
        <v>121</v>
      </c>
      <c r="C27" s="95" t="s">
        <v>46</v>
      </c>
      <c r="D27" s="96"/>
      <c r="E27" s="73">
        <v>1</v>
      </c>
      <c r="F27" s="78" t="str">
        <f t="shared" si="0"/>
        <v>x</v>
      </c>
      <c r="G27" s="75"/>
      <c r="H27" s="41" t="s">
        <v>253</v>
      </c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3"/>
      <c r="W27" s="129"/>
      <c r="X27" s="130"/>
      <c r="Y27" s="130"/>
      <c r="Z27" s="130"/>
    </row>
    <row r="28" spans="1:26" ht="24.95" customHeight="1">
      <c r="A28" s="90" t="s">
        <v>134</v>
      </c>
      <c r="B28" s="97" t="s">
        <v>65</v>
      </c>
      <c r="C28" s="95" t="s">
        <v>46</v>
      </c>
      <c r="D28" s="96"/>
      <c r="E28" s="73">
        <v>1</v>
      </c>
      <c r="F28" s="78" t="str">
        <f t="shared" si="0"/>
        <v>x</v>
      </c>
      <c r="G28" s="75"/>
      <c r="H28" s="41" t="s">
        <v>253</v>
      </c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3"/>
      <c r="W28" s="129"/>
      <c r="X28" s="130"/>
      <c r="Y28" s="130"/>
      <c r="Z28" s="130"/>
    </row>
    <row r="29" spans="1:26" ht="24.95" customHeight="1">
      <c r="A29" s="90" t="s">
        <v>165</v>
      </c>
      <c r="B29" s="97" t="s">
        <v>102</v>
      </c>
      <c r="C29" s="95" t="s">
        <v>84</v>
      </c>
      <c r="D29" s="96"/>
      <c r="E29" s="73">
        <v>1</v>
      </c>
      <c r="F29" s="78" t="str">
        <f t="shared" si="0"/>
        <v>x</v>
      </c>
      <c r="G29" s="75"/>
      <c r="H29" s="41" t="s">
        <v>253</v>
      </c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3"/>
      <c r="W29" s="141"/>
      <c r="X29" s="130"/>
      <c r="Y29" s="130"/>
      <c r="Z29" s="130"/>
    </row>
    <row r="30" spans="1:26" ht="24.95" customHeight="1">
      <c r="A30" s="90" t="s">
        <v>135</v>
      </c>
      <c r="B30" s="97" t="s">
        <v>119</v>
      </c>
      <c r="C30" s="95" t="s">
        <v>64</v>
      </c>
      <c r="D30" s="96"/>
      <c r="E30" s="73">
        <v>1</v>
      </c>
      <c r="F30" s="78" t="str">
        <f t="shared" ref="F30:F31" si="2">IF(E30=100%,"x","")</f>
        <v>x</v>
      </c>
      <c r="G30" s="75"/>
      <c r="H30" s="41" t="s">
        <v>253</v>
      </c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3"/>
      <c r="W30" s="129"/>
      <c r="X30" s="130"/>
      <c r="Y30" s="130"/>
      <c r="Z30" s="130"/>
    </row>
    <row r="31" spans="1:26" ht="24.95" customHeight="1">
      <c r="A31" s="90" t="s">
        <v>137</v>
      </c>
      <c r="B31" s="97" t="s">
        <v>120</v>
      </c>
      <c r="C31" s="95" t="s">
        <v>64</v>
      </c>
      <c r="D31" s="96"/>
      <c r="E31" s="73">
        <v>1</v>
      </c>
      <c r="F31" s="78" t="str">
        <f t="shared" si="2"/>
        <v>x</v>
      </c>
      <c r="G31" s="75"/>
      <c r="H31" s="41" t="s">
        <v>253</v>
      </c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3"/>
      <c r="W31" s="129"/>
      <c r="X31" s="130"/>
      <c r="Y31" s="130"/>
      <c r="Z31" s="130"/>
    </row>
    <row r="32" spans="1:26" ht="24.95" customHeight="1">
      <c r="A32" s="90" t="s">
        <v>136</v>
      </c>
      <c r="B32" s="97" t="s">
        <v>95</v>
      </c>
      <c r="C32" s="95" t="s">
        <v>46</v>
      </c>
      <c r="D32" s="96"/>
      <c r="E32" s="73">
        <v>1</v>
      </c>
      <c r="F32" s="78" t="str">
        <f t="shared" si="0"/>
        <v>x</v>
      </c>
      <c r="G32" s="75"/>
      <c r="H32" s="41" t="s">
        <v>253</v>
      </c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3"/>
      <c r="W32" s="129"/>
      <c r="X32" s="130"/>
      <c r="Y32" s="130"/>
      <c r="Z32" s="130"/>
    </row>
    <row r="33" spans="1:26" ht="24.95" customHeight="1">
      <c r="A33" s="90" t="s">
        <v>138</v>
      </c>
      <c r="B33" s="97" t="s">
        <v>123</v>
      </c>
      <c r="C33" s="95" t="s">
        <v>101</v>
      </c>
      <c r="D33" s="96"/>
      <c r="E33" s="73">
        <v>1</v>
      </c>
      <c r="F33" s="78" t="str">
        <f t="shared" si="0"/>
        <v>x</v>
      </c>
      <c r="G33" s="75"/>
      <c r="H33" s="41" t="s">
        <v>253</v>
      </c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3"/>
      <c r="W33" s="129"/>
      <c r="X33" s="130"/>
      <c r="Y33" s="130"/>
      <c r="Z33" s="130"/>
    </row>
    <row r="34" spans="1:26" ht="24.75" customHeight="1">
      <c r="A34" s="90" t="s">
        <v>256</v>
      </c>
      <c r="B34" s="91" t="s">
        <v>257</v>
      </c>
      <c r="C34" s="95" t="s">
        <v>101</v>
      </c>
      <c r="D34" s="96"/>
      <c r="E34" s="73">
        <v>1</v>
      </c>
      <c r="F34" s="78" t="str">
        <f t="shared" ref="F34" si="3">IF(E34=100%,"x","")</f>
        <v>x</v>
      </c>
      <c r="G34" s="75"/>
      <c r="H34" s="41"/>
      <c r="I34" s="32" t="s">
        <v>253</v>
      </c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3"/>
      <c r="W34" s="142"/>
      <c r="X34" s="130"/>
      <c r="Y34" s="130"/>
      <c r="Z34" s="130"/>
    </row>
    <row r="35" spans="1:26" ht="24.75" customHeight="1">
      <c r="A35" s="90" t="s">
        <v>261</v>
      </c>
      <c r="B35" s="91" t="s">
        <v>262</v>
      </c>
      <c r="C35" s="95" t="s">
        <v>46</v>
      </c>
      <c r="D35" s="96"/>
      <c r="E35" s="73">
        <v>1</v>
      </c>
      <c r="F35" s="78" t="str">
        <f t="shared" ref="F35" si="4">IF(E35=100%,"x","")</f>
        <v>x</v>
      </c>
      <c r="G35" s="75"/>
      <c r="H35" s="41"/>
      <c r="I35" s="32" t="s">
        <v>253</v>
      </c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3"/>
      <c r="W35" s="142"/>
      <c r="X35" s="130"/>
      <c r="Y35" s="130"/>
      <c r="Z35" s="130"/>
    </row>
    <row r="36" spans="1:26" ht="24.95" customHeight="1">
      <c r="A36" s="90"/>
      <c r="B36" s="97"/>
      <c r="C36" s="95"/>
      <c r="D36" s="96"/>
      <c r="E36" s="73"/>
      <c r="F36" s="78" t="str">
        <f t="shared" si="0"/>
        <v/>
      </c>
      <c r="G36" s="75"/>
      <c r="H36" s="41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3"/>
    </row>
    <row r="37" spans="1:26" ht="24.95" customHeight="1">
      <c r="A37" s="90" t="s">
        <v>166</v>
      </c>
      <c r="B37" s="97" t="s">
        <v>61</v>
      </c>
      <c r="C37" s="70" t="s">
        <v>64</v>
      </c>
      <c r="D37" s="96"/>
      <c r="E37" s="73">
        <v>1</v>
      </c>
      <c r="F37" s="78" t="str">
        <f t="shared" si="0"/>
        <v>x</v>
      </c>
      <c r="G37" s="75"/>
      <c r="H37" s="41" t="s">
        <v>253</v>
      </c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3"/>
      <c r="W37" s="129"/>
      <c r="X37" s="125"/>
    </row>
    <row r="38" spans="1:26" ht="24.95" customHeight="1">
      <c r="A38" s="90" t="s">
        <v>167</v>
      </c>
      <c r="B38" s="97" t="s">
        <v>56</v>
      </c>
      <c r="C38" s="70" t="s">
        <v>64</v>
      </c>
      <c r="D38" s="96"/>
      <c r="E38" s="73">
        <v>1</v>
      </c>
      <c r="F38" s="78" t="str">
        <f t="shared" si="0"/>
        <v>x</v>
      </c>
      <c r="G38" s="75"/>
      <c r="H38" s="41" t="s">
        <v>253</v>
      </c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3"/>
      <c r="W38" s="129"/>
      <c r="X38" s="126"/>
    </row>
    <row r="39" spans="1:26" ht="24.95" customHeight="1">
      <c r="A39" s="90" t="s">
        <v>168</v>
      </c>
      <c r="B39" s="97" t="s">
        <v>62</v>
      </c>
      <c r="C39" s="70" t="s">
        <v>64</v>
      </c>
      <c r="D39" s="96"/>
      <c r="E39" s="73">
        <v>1</v>
      </c>
      <c r="F39" s="78" t="str">
        <f t="shared" si="0"/>
        <v>x</v>
      </c>
      <c r="G39" s="75"/>
      <c r="H39" s="41" t="s">
        <v>253</v>
      </c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3"/>
      <c r="W39" s="129"/>
      <c r="X39" s="126"/>
    </row>
    <row r="40" spans="1:26" ht="24.95" customHeight="1">
      <c r="A40" s="90" t="s">
        <v>169</v>
      </c>
      <c r="B40" s="97" t="s">
        <v>57</v>
      </c>
      <c r="C40" s="70" t="s">
        <v>64</v>
      </c>
      <c r="D40" s="96"/>
      <c r="E40" s="73">
        <v>1</v>
      </c>
      <c r="F40" s="78" t="str">
        <f t="shared" si="0"/>
        <v>x</v>
      </c>
      <c r="G40" s="75"/>
      <c r="H40" s="41" t="s">
        <v>253</v>
      </c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3"/>
      <c r="W40" s="129"/>
      <c r="X40" s="126"/>
    </row>
    <row r="41" spans="1:26" ht="24.95" customHeight="1">
      <c r="A41" s="90" t="s">
        <v>170</v>
      </c>
      <c r="B41" s="97" t="s">
        <v>66</v>
      </c>
      <c r="C41" s="95" t="s">
        <v>68</v>
      </c>
      <c r="D41" s="96"/>
      <c r="E41" s="73">
        <v>1</v>
      </c>
      <c r="F41" s="78" t="str">
        <f t="shared" si="0"/>
        <v>x</v>
      </c>
      <c r="G41" s="75"/>
      <c r="H41" s="41" t="s">
        <v>253</v>
      </c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3"/>
      <c r="W41" s="129"/>
      <c r="X41" s="126"/>
    </row>
    <row r="42" spans="1:26" ht="24.95" customHeight="1">
      <c r="A42" s="90" t="s">
        <v>171</v>
      </c>
      <c r="B42" s="97" t="s">
        <v>67</v>
      </c>
      <c r="C42" s="70" t="s">
        <v>64</v>
      </c>
      <c r="D42" s="96"/>
      <c r="E42" s="73">
        <v>1</v>
      </c>
      <c r="F42" s="78" t="str">
        <f t="shared" si="0"/>
        <v>x</v>
      </c>
      <c r="G42" s="75"/>
      <c r="H42" s="41" t="s">
        <v>253</v>
      </c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3"/>
      <c r="W42" s="129"/>
      <c r="X42" s="126"/>
    </row>
    <row r="43" spans="1:26" ht="24.95" customHeight="1">
      <c r="A43" s="90" t="s">
        <v>172</v>
      </c>
      <c r="B43" s="97" t="s">
        <v>90</v>
      </c>
      <c r="C43" s="70" t="s">
        <v>68</v>
      </c>
      <c r="D43" s="96"/>
      <c r="E43" s="73">
        <v>1</v>
      </c>
      <c r="F43" s="78" t="str">
        <f t="shared" si="0"/>
        <v>x</v>
      </c>
      <c r="G43" s="75"/>
      <c r="H43" s="41" t="s">
        <v>253</v>
      </c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3"/>
      <c r="W43" s="129"/>
      <c r="X43" s="126"/>
    </row>
    <row r="44" spans="1:26" ht="24.95" customHeight="1">
      <c r="A44" s="90" t="s">
        <v>173</v>
      </c>
      <c r="B44" s="97" t="s">
        <v>91</v>
      </c>
      <c r="C44" s="70" t="s">
        <v>68</v>
      </c>
      <c r="D44" s="96"/>
      <c r="E44" s="73">
        <v>1</v>
      </c>
      <c r="F44" s="78" t="str">
        <f t="shared" si="0"/>
        <v>x</v>
      </c>
      <c r="G44" s="75"/>
      <c r="H44" s="41" t="s">
        <v>253</v>
      </c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3"/>
      <c r="W44" s="129"/>
      <c r="X44" s="126"/>
    </row>
    <row r="45" spans="1:26" ht="24.95" customHeight="1">
      <c r="A45" s="90" t="s">
        <v>174</v>
      </c>
      <c r="B45" s="97" t="s">
        <v>58</v>
      </c>
      <c r="C45" s="70" t="s">
        <v>64</v>
      </c>
      <c r="D45" s="96"/>
      <c r="E45" s="73">
        <v>1</v>
      </c>
      <c r="F45" s="78" t="str">
        <f t="shared" si="0"/>
        <v>x</v>
      </c>
      <c r="G45" s="75"/>
      <c r="H45" s="41" t="s">
        <v>253</v>
      </c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3"/>
      <c r="W45" s="129"/>
      <c r="X45" s="126"/>
    </row>
    <row r="46" spans="1:26" ht="24.95" customHeight="1">
      <c r="A46" s="90" t="s">
        <v>175</v>
      </c>
      <c r="B46" s="97" t="s">
        <v>59</v>
      </c>
      <c r="C46" s="70" t="s">
        <v>64</v>
      </c>
      <c r="D46" s="96"/>
      <c r="E46" s="73">
        <v>1</v>
      </c>
      <c r="F46" s="78" t="str">
        <f t="shared" si="0"/>
        <v>x</v>
      </c>
      <c r="G46" s="75"/>
      <c r="H46" s="41" t="s">
        <v>253</v>
      </c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3"/>
      <c r="W46" s="129"/>
      <c r="X46" s="126"/>
    </row>
    <row r="47" spans="1:26" ht="24.95" customHeight="1">
      <c r="A47" s="90" t="s">
        <v>176</v>
      </c>
      <c r="B47" s="97" t="s">
        <v>104</v>
      </c>
      <c r="C47" s="70" t="s">
        <v>64</v>
      </c>
      <c r="D47" s="96"/>
      <c r="E47" s="73">
        <v>1</v>
      </c>
      <c r="F47" s="78" t="str">
        <f t="shared" si="0"/>
        <v>x</v>
      </c>
      <c r="G47" s="75"/>
      <c r="H47" s="41" t="s">
        <v>253</v>
      </c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3"/>
      <c r="W47" s="129"/>
      <c r="X47" s="126"/>
    </row>
    <row r="48" spans="1:26" ht="24.95" customHeight="1">
      <c r="A48" s="90" t="s">
        <v>177</v>
      </c>
      <c r="B48" s="97" t="s">
        <v>105</v>
      </c>
      <c r="C48" s="70" t="s">
        <v>64</v>
      </c>
      <c r="D48" s="96"/>
      <c r="E48" s="73">
        <v>1</v>
      </c>
      <c r="F48" s="78" t="str">
        <f t="shared" si="0"/>
        <v>x</v>
      </c>
      <c r="G48" s="75"/>
      <c r="H48" s="41" t="s">
        <v>253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3"/>
      <c r="W48" s="129"/>
      <c r="X48" s="122"/>
    </row>
    <row r="49" spans="1:32" ht="24.95" customHeight="1">
      <c r="A49" s="90" t="s">
        <v>178</v>
      </c>
      <c r="B49" s="97" t="s">
        <v>103</v>
      </c>
      <c r="C49" s="70" t="s">
        <v>64</v>
      </c>
      <c r="D49" s="96"/>
      <c r="E49" s="73">
        <v>1</v>
      </c>
      <c r="F49" s="78" t="str">
        <f t="shared" si="0"/>
        <v>x</v>
      </c>
      <c r="G49" s="75"/>
      <c r="H49" s="41" t="s">
        <v>253</v>
      </c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3"/>
      <c r="W49" s="129"/>
      <c r="X49" s="123"/>
    </row>
    <row r="50" spans="1:32" ht="24.95" customHeight="1">
      <c r="A50" s="90" t="s">
        <v>179</v>
      </c>
      <c r="B50" s="97" t="s">
        <v>92</v>
      </c>
      <c r="C50" s="70" t="s">
        <v>64</v>
      </c>
      <c r="D50" s="96"/>
      <c r="E50" s="73">
        <v>1</v>
      </c>
      <c r="F50" s="78" t="str">
        <f t="shared" ref="F50" si="5">IF(E50=100%,"x","")</f>
        <v>x</v>
      </c>
      <c r="G50" s="75"/>
      <c r="H50" s="41" t="s">
        <v>253</v>
      </c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3"/>
      <c r="W50" s="129"/>
      <c r="X50" s="127"/>
    </row>
    <row r="51" spans="1:32" ht="24.95" customHeight="1">
      <c r="A51" s="90" t="s">
        <v>180</v>
      </c>
      <c r="B51" s="97" t="s">
        <v>93</v>
      </c>
      <c r="C51" s="70" t="s">
        <v>64</v>
      </c>
      <c r="D51" s="96"/>
      <c r="E51" s="73">
        <v>1</v>
      </c>
      <c r="F51" s="78" t="str">
        <f t="shared" si="0"/>
        <v>x</v>
      </c>
      <c r="G51" s="75"/>
      <c r="H51" s="41" t="s">
        <v>253</v>
      </c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3"/>
      <c r="W51" s="129"/>
      <c r="X51" s="123"/>
    </row>
    <row r="52" spans="1:32" ht="24.95" customHeight="1">
      <c r="A52" s="90" t="s">
        <v>181</v>
      </c>
      <c r="B52" s="97" t="s">
        <v>118</v>
      </c>
      <c r="C52" s="70" t="s">
        <v>46</v>
      </c>
      <c r="D52" s="96"/>
      <c r="E52" s="73">
        <v>1</v>
      </c>
      <c r="F52" s="78" t="str">
        <f t="shared" si="0"/>
        <v>x</v>
      </c>
      <c r="G52" s="75"/>
      <c r="H52" s="41" t="s">
        <v>253</v>
      </c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3"/>
      <c r="W52" s="129"/>
      <c r="X52" s="124"/>
    </row>
    <row r="53" spans="1:32" ht="24.95" customHeight="1">
      <c r="A53" s="90" t="s">
        <v>182</v>
      </c>
      <c r="B53" s="97" t="s">
        <v>79</v>
      </c>
      <c r="C53" s="95" t="s">
        <v>46</v>
      </c>
      <c r="D53" s="96"/>
      <c r="E53" s="73">
        <v>1</v>
      </c>
      <c r="F53" s="78" t="str">
        <f t="shared" si="0"/>
        <v>x</v>
      </c>
      <c r="G53" s="75"/>
      <c r="H53" s="41" t="s">
        <v>253</v>
      </c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3"/>
      <c r="W53" s="129"/>
      <c r="X53" s="135"/>
      <c r="Y53" s="135"/>
      <c r="Z53" s="135"/>
    </row>
    <row r="54" spans="1:32" ht="24.95" customHeight="1">
      <c r="A54" s="90" t="s">
        <v>183</v>
      </c>
      <c r="B54" s="97" t="s">
        <v>80</v>
      </c>
      <c r="C54" s="95" t="s">
        <v>46</v>
      </c>
      <c r="D54" s="96"/>
      <c r="E54" s="73">
        <v>1</v>
      </c>
      <c r="F54" s="78" t="str">
        <f t="shared" si="0"/>
        <v>x</v>
      </c>
      <c r="G54" s="75"/>
      <c r="H54" s="41" t="s">
        <v>253</v>
      </c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3"/>
      <c r="W54" s="129"/>
      <c r="X54" s="135"/>
      <c r="Y54" s="135"/>
      <c r="Z54" s="135"/>
    </row>
    <row r="55" spans="1:32" ht="24.95" customHeight="1">
      <c r="A55" s="90" t="s">
        <v>184</v>
      </c>
      <c r="B55" s="97" t="s">
        <v>81</v>
      </c>
      <c r="C55" s="95" t="s">
        <v>64</v>
      </c>
      <c r="D55" s="96"/>
      <c r="E55" s="73">
        <v>1</v>
      </c>
      <c r="F55" s="78" t="str">
        <f t="shared" si="0"/>
        <v>x</v>
      </c>
      <c r="G55" s="75"/>
      <c r="H55" s="41" t="s">
        <v>253</v>
      </c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129"/>
      <c r="X55" s="135"/>
      <c r="Y55" s="135"/>
      <c r="Z55" s="135"/>
    </row>
    <row r="56" spans="1:32" ht="24.95" customHeight="1">
      <c r="A56" s="90" t="s">
        <v>185</v>
      </c>
      <c r="B56" s="97" t="s">
        <v>82</v>
      </c>
      <c r="C56" s="95" t="s">
        <v>64</v>
      </c>
      <c r="D56" s="96"/>
      <c r="E56" s="73">
        <v>1</v>
      </c>
      <c r="F56" s="78" t="str">
        <f t="shared" si="0"/>
        <v>x</v>
      </c>
      <c r="G56" s="75"/>
      <c r="H56" s="41" t="s">
        <v>253</v>
      </c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129"/>
      <c r="X56" s="135"/>
      <c r="Y56" s="135"/>
      <c r="Z56" s="135"/>
    </row>
    <row r="57" spans="1:32" ht="24.95" customHeight="1">
      <c r="A57" s="90" t="s">
        <v>186</v>
      </c>
      <c r="B57" s="97" t="s">
        <v>200</v>
      </c>
      <c r="C57" s="95" t="s">
        <v>68</v>
      </c>
      <c r="D57" s="96"/>
      <c r="E57" s="73">
        <v>1</v>
      </c>
      <c r="F57" s="78" t="str">
        <f t="shared" si="0"/>
        <v>x</v>
      </c>
      <c r="G57" s="75"/>
      <c r="H57" s="41" t="s">
        <v>253</v>
      </c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3"/>
      <c r="W57" s="129"/>
      <c r="X57" s="135"/>
      <c r="Y57" s="135"/>
      <c r="Z57" s="135"/>
    </row>
    <row r="58" spans="1:32" ht="24.95" customHeight="1">
      <c r="A58" s="90" t="s">
        <v>187</v>
      </c>
      <c r="B58" s="97" t="s">
        <v>201</v>
      </c>
      <c r="C58" s="95" t="s">
        <v>64</v>
      </c>
      <c r="D58" s="96"/>
      <c r="E58" s="73">
        <v>1</v>
      </c>
      <c r="F58" s="78" t="str">
        <f t="shared" ref="F58:F62" si="6">IF(E58=100%,"x","")</f>
        <v>x</v>
      </c>
      <c r="G58" s="75"/>
      <c r="H58" s="41" t="s">
        <v>253</v>
      </c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3"/>
      <c r="W58" s="129"/>
      <c r="X58" s="140"/>
      <c r="Y58" s="140"/>
      <c r="Z58" s="140"/>
    </row>
    <row r="59" spans="1:32" ht="24.95" customHeight="1">
      <c r="A59" s="90" t="s">
        <v>188</v>
      </c>
      <c r="B59" s="97" t="s">
        <v>202</v>
      </c>
      <c r="C59" s="95" t="s">
        <v>64</v>
      </c>
      <c r="D59" s="96"/>
      <c r="E59" s="73">
        <v>1</v>
      </c>
      <c r="F59" s="78" t="str">
        <f t="shared" si="6"/>
        <v>x</v>
      </c>
      <c r="G59" s="75"/>
      <c r="H59" s="41" t="s">
        <v>253</v>
      </c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3"/>
      <c r="W59" s="129"/>
      <c r="X59" s="140"/>
      <c r="Y59" s="140"/>
      <c r="Z59" s="140"/>
    </row>
    <row r="60" spans="1:32" ht="24.95" customHeight="1">
      <c r="A60" s="90" t="s">
        <v>189</v>
      </c>
      <c r="B60" s="97" t="s">
        <v>203</v>
      </c>
      <c r="C60" s="95" t="s">
        <v>68</v>
      </c>
      <c r="D60" s="96"/>
      <c r="E60" s="73">
        <v>1</v>
      </c>
      <c r="F60" s="78" t="str">
        <f t="shared" si="6"/>
        <v>x</v>
      </c>
      <c r="G60" s="75"/>
      <c r="H60" s="41" t="s">
        <v>253</v>
      </c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3"/>
      <c r="W60" s="129"/>
      <c r="X60" s="140"/>
      <c r="Y60" s="140"/>
      <c r="Z60" s="140"/>
    </row>
    <row r="61" spans="1:32" ht="24.95" customHeight="1">
      <c r="A61" s="90" t="s">
        <v>190</v>
      </c>
      <c r="B61" s="97" t="s">
        <v>204</v>
      </c>
      <c r="C61" s="95" t="s">
        <v>64</v>
      </c>
      <c r="D61" s="96"/>
      <c r="E61" s="73">
        <v>1</v>
      </c>
      <c r="F61" s="78" t="str">
        <f t="shared" si="6"/>
        <v>x</v>
      </c>
      <c r="G61" s="75"/>
      <c r="H61" s="41" t="s">
        <v>253</v>
      </c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3"/>
      <c r="W61" s="129"/>
      <c r="X61" s="133"/>
      <c r="Y61" s="133"/>
      <c r="Z61" s="133"/>
    </row>
    <row r="62" spans="1:32" ht="24.95" customHeight="1">
      <c r="A62" s="90" t="s">
        <v>191</v>
      </c>
      <c r="B62" s="97" t="s">
        <v>205</v>
      </c>
      <c r="C62" s="95" t="s">
        <v>64</v>
      </c>
      <c r="D62" s="96"/>
      <c r="E62" s="73">
        <v>1</v>
      </c>
      <c r="F62" s="78" t="str">
        <f t="shared" si="6"/>
        <v>x</v>
      </c>
      <c r="G62" s="75"/>
      <c r="H62" s="41" t="s">
        <v>253</v>
      </c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129"/>
      <c r="X62" s="133"/>
      <c r="Y62" s="133"/>
      <c r="Z62" s="133"/>
    </row>
    <row r="63" spans="1:32" ht="24.95" customHeight="1">
      <c r="A63" s="90" t="s">
        <v>192</v>
      </c>
      <c r="B63" s="97" t="s">
        <v>83</v>
      </c>
      <c r="C63" s="95" t="s">
        <v>84</v>
      </c>
      <c r="D63" s="96"/>
      <c r="E63" s="73">
        <v>1</v>
      </c>
      <c r="F63" s="78" t="str">
        <f t="shared" si="0"/>
        <v>x</v>
      </c>
      <c r="G63" s="75"/>
      <c r="H63" s="41" t="s">
        <v>253</v>
      </c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3"/>
      <c r="W63" s="129"/>
      <c r="X63" s="136"/>
      <c r="Y63" s="136"/>
      <c r="Z63" s="136"/>
      <c r="AA63" s="132"/>
      <c r="AB63" s="132"/>
      <c r="AC63" s="132"/>
      <c r="AD63" s="132"/>
      <c r="AE63" s="132"/>
      <c r="AF63" s="132"/>
    </row>
    <row r="64" spans="1:32" ht="24.95" customHeight="1">
      <c r="A64" s="90" t="s">
        <v>193</v>
      </c>
      <c r="B64" s="97" t="s">
        <v>94</v>
      </c>
      <c r="C64" s="95" t="s">
        <v>84</v>
      </c>
      <c r="D64" s="96"/>
      <c r="E64" s="73">
        <v>1</v>
      </c>
      <c r="F64" s="78" t="str">
        <f t="shared" si="0"/>
        <v>x</v>
      </c>
      <c r="G64" s="75"/>
      <c r="H64" s="41" t="s">
        <v>253</v>
      </c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3"/>
      <c r="W64" s="129"/>
      <c r="X64" s="125"/>
    </row>
    <row r="65" spans="1:32" ht="24.95" customHeight="1">
      <c r="A65" s="90" t="s">
        <v>194</v>
      </c>
      <c r="B65" s="97" t="s">
        <v>78</v>
      </c>
      <c r="C65" s="95" t="s">
        <v>64</v>
      </c>
      <c r="D65" s="96"/>
      <c r="E65" s="73">
        <v>1</v>
      </c>
      <c r="F65" s="78" t="str">
        <f t="shared" si="0"/>
        <v>x</v>
      </c>
      <c r="G65" s="75"/>
      <c r="H65" s="41" t="s">
        <v>253</v>
      </c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3"/>
      <c r="W65" s="129"/>
      <c r="X65" s="125"/>
    </row>
    <row r="66" spans="1:32" ht="24.95" customHeight="1">
      <c r="A66" s="90" t="s">
        <v>195</v>
      </c>
      <c r="B66" s="97" t="s">
        <v>89</v>
      </c>
      <c r="C66" s="95" t="s">
        <v>101</v>
      </c>
      <c r="D66" s="96"/>
      <c r="E66" s="73">
        <v>1</v>
      </c>
      <c r="F66" s="78" t="str">
        <f t="shared" si="0"/>
        <v>x</v>
      </c>
      <c r="G66" s="75"/>
      <c r="H66" s="41"/>
      <c r="I66" s="32" t="s">
        <v>253</v>
      </c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3"/>
      <c r="W66" s="129"/>
      <c r="X66" s="134"/>
      <c r="Y66" s="134"/>
      <c r="Z66" s="134"/>
      <c r="AA66" s="134"/>
      <c r="AB66" s="130"/>
      <c r="AC66" s="130"/>
      <c r="AD66" s="130"/>
      <c r="AE66" s="130"/>
      <c r="AF66" s="130"/>
    </row>
    <row r="67" spans="1:32" ht="24.95" customHeight="1">
      <c r="A67" s="90" t="s">
        <v>196</v>
      </c>
      <c r="B67" s="97" t="s">
        <v>63</v>
      </c>
      <c r="C67" s="95" t="s">
        <v>101</v>
      </c>
      <c r="D67" s="96"/>
      <c r="E67" s="73">
        <v>1</v>
      </c>
      <c r="F67" s="78" t="str">
        <f t="shared" si="0"/>
        <v>x</v>
      </c>
      <c r="G67" s="75"/>
      <c r="H67" s="41" t="s">
        <v>253</v>
      </c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3"/>
      <c r="W67" s="129"/>
      <c r="X67" s="134"/>
      <c r="Y67" s="134"/>
      <c r="Z67" s="134"/>
      <c r="AA67" s="134"/>
      <c r="AB67" s="131"/>
      <c r="AC67" s="131"/>
      <c r="AD67" s="131"/>
      <c r="AE67" s="131"/>
      <c r="AF67" s="131"/>
    </row>
    <row r="68" spans="1:32" ht="24.95" customHeight="1">
      <c r="A68" s="90" t="s">
        <v>197</v>
      </c>
      <c r="B68" s="97" t="s">
        <v>85</v>
      </c>
      <c r="C68" s="95" t="s">
        <v>84</v>
      </c>
      <c r="D68" s="96"/>
      <c r="E68" s="73">
        <v>1</v>
      </c>
      <c r="F68" s="78" t="str">
        <f t="shared" si="0"/>
        <v>x</v>
      </c>
      <c r="G68" s="75"/>
      <c r="H68" s="41" t="s">
        <v>253</v>
      </c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3"/>
      <c r="W68" s="129"/>
      <c r="X68" s="127"/>
    </row>
    <row r="69" spans="1:32" ht="24.95" customHeight="1">
      <c r="A69" s="90" t="s">
        <v>198</v>
      </c>
      <c r="B69" s="97" t="s">
        <v>86</v>
      </c>
      <c r="C69" s="95" t="s">
        <v>68</v>
      </c>
      <c r="D69" s="96"/>
      <c r="E69" s="73">
        <v>1</v>
      </c>
      <c r="F69" s="78" t="str">
        <f t="shared" si="0"/>
        <v>x</v>
      </c>
      <c r="G69" s="75"/>
      <c r="H69" s="41" t="s">
        <v>253</v>
      </c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3"/>
      <c r="W69" s="129"/>
      <c r="X69" s="127"/>
    </row>
    <row r="70" spans="1:32" ht="24.95" customHeight="1">
      <c r="A70" s="90" t="s">
        <v>199</v>
      </c>
      <c r="B70" s="97" t="s">
        <v>87</v>
      </c>
      <c r="C70" s="95" t="s">
        <v>46</v>
      </c>
      <c r="D70" s="96"/>
      <c r="E70" s="73">
        <v>1</v>
      </c>
      <c r="F70" s="78" t="str">
        <f t="shared" si="0"/>
        <v>x</v>
      </c>
      <c r="G70" s="75"/>
      <c r="H70" s="41" t="s">
        <v>253</v>
      </c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3"/>
      <c r="W70" s="129"/>
      <c r="X70" s="127"/>
    </row>
    <row r="71" spans="1:32" ht="24.95" customHeight="1">
      <c r="A71" s="90" t="s">
        <v>263</v>
      </c>
      <c r="B71" s="97" t="s">
        <v>264</v>
      </c>
      <c r="C71" s="95" t="s">
        <v>101</v>
      </c>
      <c r="D71" s="96"/>
      <c r="E71" s="73">
        <v>1</v>
      </c>
      <c r="F71" s="78" t="str">
        <f t="shared" si="0"/>
        <v>x</v>
      </c>
      <c r="G71" s="75"/>
      <c r="H71" s="41"/>
      <c r="I71" s="32" t="s">
        <v>253</v>
      </c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3"/>
      <c r="W71" s="129"/>
      <c r="X71" s="127"/>
    </row>
    <row r="72" spans="1:32" ht="24.95" customHeight="1">
      <c r="A72" s="90"/>
      <c r="B72" s="97"/>
      <c r="C72" s="95"/>
      <c r="D72" s="96"/>
      <c r="E72" s="73"/>
      <c r="F72" s="78" t="str">
        <f t="shared" si="0"/>
        <v/>
      </c>
      <c r="G72" s="75"/>
      <c r="H72" s="41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3"/>
      <c r="W72" s="129"/>
    </row>
    <row r="73" spans="1:32" ht="24.95" customHeight="1">
      <c r="A73" s="90" t="s">
        <v>139</v>
      </c>
      <c r="B73" s="97" t="s">
        <v>206</v>
      </c>
      <c r="C73" s="95"/>
      <c r="D73" s="96"/>
      <c r="E73" s="73">
        <v>1</v>
      </c>
      <c r="F73" s="78" t="str">
        <f t="shared" si="0"/>
        <v>x</v>
      </c>
      <c r="G73" s="75"/>
      <c r="H73" s="41" t="s">
        <v>253</v>
      </c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3"/>
      <c r="X73" s="135"/>
      <c r="Y73" s="135"/>
      <c r="Z73" s="135"/>
      <c r="AA73" s="135"/>
    </row>
    <row r="74" spans="1:32" ht="24.95" customHeight="1">
      <c r="A74" s="90" t="s">
        <v>208</v>
      </c>
      <c r="B74" s="97" t="s">
        <v>207</v>
      </c>
      <c r="C74" s="95"/>
      <c r="D74" s="96"/>
      <c r="E74" s="73">
        <v>1</v>
      </c>
      <c r="F74" s="78" t="str">
        <f t="shared" ref="F74" si="7">IF(E74=100%,"x","")</f>
        <v>x</v>
      </c>
      <c r="G74" s="75"/>
      <c r="H74" s="41" t="s">
        <v>253</v>
      </c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3"/>
      <c r="X74" s="135"/>
      <c r="Y74" s="135"/>
      <c r="Z74" s="135"/>
      <c r="AA74" s="135"/>
    </row>
    <row r="75" spans="1:32" ht="24.95" customHeight="1">
      <c r="A75" s="90" t="s">
        <v>209</v>
      </c>
      <c r="B75" s="91" t="s">
        <v>240</v>
      </c>
      <c r="C75" s="95"/>
      <c r="D75" s="96"/>
      <c r="E75" s="73">
        <v>1</v>
      </c>
      <c r="F75" s="78" t="str">
        <f t="shared" ref="F75" si="8">IF(E75=100%,"x","")</f>
        <v>x</v>
      </c>
      <c r="G75" s="75"/>
      <c r="H75" s="41" t="s">
        <v>253</v>
      </c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3"/>
      <c r="X75" s="135"/>
      <c r="Y75" s="135"/>
      <c r="Z75" s="135"/>
      <c r="AA75" s="135"/>
    </row>
    <row r="76" spans="1:32" ht="24.95" customHeight="1">
      <c r="A76" s="90" t="s">
        <v>241</v>
      </c>
      <c r="B76" s="97" t="s">
        <v>238</v>
      </c>
      <c r="C76" s="95"/>
      <c r="D76" s="96"/>
      <c r="E76" s="73">
        <v>1</v>
      </c>
      <c r="F76" s="78" t="str">
        <f t="shared" ref="F76:F98" si="9">IF(E76=100%,"x","")</f>
        <v>x</v>
      </c>
      <c r="G76" s="75"/>
      <c r="H76" s="41" t="s">
        <v>253</v>
      </c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3"/>
      <c r="X76" s="135"/>
      <c r="Y76" s="135"/>
      <c r="Z76" s="135"/>
      <c r="AA76" s="135"/>
    </row>
    <row r="77" spans="1:32" ht="24.95" customHeight="1">
      <c r="A77" s="90" t="s">
        <v>210</v>
      </c>
      <c r="B77" s="97" t="s">
        <v>239</v>
      </c>
      <c r="C77" s="95"/>
      <c r="D77" s="96"/>
      <c r="E77" s="73">
        <v>1</v>
      </c>
      <c r="F77" s="78" t="str">
        <f t="shared" si="9"/>
        <v>x</v>
      </c>
      <c r="G77" s="75"/>
      <c r="H77" s="41" t="s">
        <v>253</v>
      </c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3"/>
      <c r="X77" s="135"/>
      <c r="Y77" s="135"/>
      <c r="Z77" s="135"/>
      <c r="AA77" s="135"/>
    </row>
    <row r="78" spans="1:32" ht="24.95" customHeight="1">
      <c r="A78" s="90" t="s">
        <v>242</v>
      </c>
      <c r="B78" s="97" t="s">
        <v>211</v>
      </c>
      <c r="C78" s="95"/>
      <c r="D78" s="96"/>
      <c r="E78" s="73">
        <v>1</v>
      </c>
      <c r="F78" s="78" t="str">
        <f t="shared" si="9"/>
        <v>x</v>
      </c>
      <c r="G78" s="75"/>
      <c r="H78" s="41" t="s">
        <v>253</v>
      </c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3"/>
      <c r="X78" s="135"/>
      <c r="Y78" s="135"/>
      <c r="Z78" s="135"/>
      <c r="AA78" s="135"/>
    </row>
    <row r="79" spans="1:32" ht="24.95" customHeight="1">
      <c r="A79" s="90"/>
      <c r="B79" s="97"/>
      <c r="C79" s="95"/>
      <c r="D79" s="96"/>
      <c r="E79" s="73"/>
      <c r="F79" s="78"/>
      <c r="G79" s="75"/>
      <c r="H79" s="41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3"/>
      <c r="X79" s="135"/>
      <c r="Y79" s="135"/>
      <c r="Z79" s="135"/>
      <c r="AA79" s="135"/>
    </row>
    <row r="80" spans="1:32" ht="24.95" customHeight="1">
      <c r="A80" s="90" t="s">
        <v>215</v>
      </c>
      <c r="B80" s="97" t="s">
        <v>212</v>
      </c>
      <c r="C80" s="95"/>
      <c r="D80" s="96"/>
      <c r="E80" s="73">
        <v>1</v>
      </c>
      <c r="F80" s="78" t="str">
        <f t="shared" si="9"/>
        <v>x</v>
      </c>
      <c r="G80" s="75"/>
      <c r="H80" s="41" t="s">
        <v>253</v>
      </c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3"/>
      <c r="X80" s="135"/>
      <c r="Y80" s="135"/>
      <c r="Z80" s="135"/>
      <c r="AA80" s="135"/>
    </row>
    <row r="81" spans="1:27" ht="24.95" customHeight="1">
      <c r="A81" s="90" t="s">
        <v>216</v>
      </c>
      <c r="B81" s="97" t="s">
        <v>213</v>
      </c>
      <c r="C81" s="95"/>
      <c r="D81" s="96"/>
      <c r="E81" s="73">
        <v>1</v>
      </c>
      <c r="F81" s="78" t="str">
        <f t="shared" si="9"/>
        <v>x</v>
      </c>
      <c r="G81" s="75"/>
      <c r="H81" s="41" t="s">
        <v>253</v>
      </c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3"/>
      <c r="X81" s="135"/>
      <c r="Y81" s="135"/>
      <c r="Z81" s="135"/>
      <c r="AA81" s="135"/>
    </row>
    <row r="82" spans="1:27" ht="24.95" customHeight="1">
      <c r="A82" s="90" t="s">
        <v>217</v>
      </c>
      <c r="B82" s="91" t="s">
        <v>243</v>
      </c>
      <c r="C82" s="95"/>
      <c r="D82" s="96"/>
      <c r="E82" s="73">
        <v>1</v>
      </c>
      <c r="F82" s="78" t="str">
        <f t="shared" si="9"/>
        <v>x</v>
      </c>
      <c r="G82" s="75"/>
      <c r="H82" s="41" t="s">
        <v>253</v>
      </c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3"/>
      <c r="X82" s="135"/>
      <c r="Y82" s="135"/>
      <c r="Z82" s="135"/>
      <c r="AA82" s="135"/>
    </row>
    <row r="83" spans="1:27" ht="24.95" customHeight="1">
      <c r="A83" s="90" t="s">
        <v>244</v>
      </c>
      <c r="B83" s="97" t="s">
        <v>236</v>
      </c>
      <c r="C83" s="95"/>
      <c r="D83" s="96"/>
      <c r="E83" s="73">
        <v>1</v>
      </c>
      <c r="F83" s="78" t="str">
        <f t="shared" si="9"/>
        <v>x</v>
      </c>
      <c r="G83" s="75"/>
      <c r="H83" s="41" t="s">
        <v>253</v>
      </c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3"/>
      <c r="X83" s="135"/>
      <c r="Y83" s="135"/>
      <c r="Z83" s="135"/>
      <c r="AA83" s="135"/>
    </row>
    <row r="84" spans="1:27" ht="24.95" customHeight="1">
      <c r="A84" s="90" t="s">
        <v>218</v>
      </c>
      <c r="B84" s="97" t="s">
        <v>237</v>
      </c>
      <c r="C84" s="95"/>
      <c r="D84" s="96"/>
      <c r="E84" s="73">
        <v>1</v>
      </c>
      <c r="F84" s="78" t="str">
        <f t="shared" si="9"/>
        <v>x</v>
      </c>
      <c r="G84" s="75"/>
      <c r="H84" s="41" t="s">
        <v>253</v>
      </c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3"/>
      <c r="X84" s="135"/>
      <c r="Y84" s="135"/>
      <c r="Z84" s="135"/>
      <c r="AA84" s="135"/>
    </row>
    <row r="85" spans="1:27" ht="24.95" customHeight="1">
      <c r="A85" s="90" t="s">
        <v>245</v>
      </c>
      <c r="B85" s="97" t="s">
        <v>214</v>
      </c>
      <c r="C85" s="95"/>
      <c r="D85" s="96"/>
      <c r="E85" s="73">
        <v>1</v>
      </c>
      <c r="F85" s="78" t="str">
        <f t="shared" si="9"/>
        <v>x</v>
      </c>
      <c r="G85" s="75"/>
      <c r="H85" s="41" t="s">
        <v>253</v>
      </c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3"/>
      <c r="X85" s="135"/>
      <c r="Y85" s="135"/>
      <c r="Z85" s="135"/>
      <c r="AA85" s="135"/>
    </row>
    <row r="86" spans="1:27" ht="24.95" customHeight="1">
      <c r="A86" s="90"/>
      <c r="B86" s="97"/>
      <c r="C86" s="95"/>
      <c r="D86" s="96"/>
      <c r="E86" s="73"/>
      <c r="F86" s="78"/>
      <c r="G86" s="75"/>
      <c r="H86" s="41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3"/>
      <c r="X86" s="135"/>
      <c r="Y86" s="135"/>
      <c r="Z86" s="135"/>
      <c r="AA86" s="135"/>
    </row>
    <row r="87" spans="1:27" ht="24.95" customHeight="1">
      <c r="A87" s="90" t="s">
        <v>219</v>
      </c>
      <c r="B87" s="97" t="s">
        <v>223</v>
      </c>
      <c r="C87" s="95"/>
      <c r="D87" s="96"/>
      <c r="E87" s="73">
        <v>1</v>
      </c>
      <c r="F87" s="78" t="str">
        <f t="shared" si="9"/>
        <v>x</v>
      </c>
      <c r="G87" s="75"/>
      <c r="H87" s="41" t="s">
        <v>253</v>
      </c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3"/>
      <c r="X87" s="135"/>
      <c r="Y87" s="135"/>
      <c r="Z87" s="135"/>
      <c r="AA87" s="135"/>
    </row>
    <row r="88" spans="1:27" ht="24.95" customHeight="1">
      <c r="A88" s="90" t="s">
        <v>220</v>
      </c>
      <c r="B88" s="97" t="s">
        <v>224</v>
      </c>
      <c r="C88" s="95"/>
      <c r="D88" s="96"/>
      <c r="E88" s="73">
        <v>1</v>
      </c>
      <c r="F88" s="78" t="str">
        <f t="shared" si="9"/>
        <v>x</v>
      </c>
      <c r="G88" s="75"/>
      <c r="H88" s="41" t="s">
        <v>253</v>
      </c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3"/>
      <c r="X88" s="135"/>
      <c r="Y88" s="135"/>
      <c r="Z88" s="135"/>
      <c r="AA88" s="135"/>
    </row>
    <row r="89" spans="1:27" ht="24.95" customHeight="1">
      <c r="A89" s="90" t="s">
        <v>221</v>
      </c>
      <c r="B89" s="97" t="s">
        <v>227</v>
      </c>
      <c r="C89" s="95"/>
      <c r="D89" s="96"/>
      <c r="E89" s="73">
        <v>1</v>
      </c>
      <c r="F89" s="78" t="str">
        <f t="shared" si="9"/>
        <v>x</v>
      </c>
      <c r="G89" s="75"/>
      <c r="H89" s="41" t="s">
        <v>253</v>
      </c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3"/>
      <c r="X89" s="135"/>
      <c r="Y89" s="135"/>
      <c r="Z89" s="135"/>
      <c r="AA89" s="135"/>
    </row>
    <row r="90" spans="1:27" ht="24.95" customHeight="1">
      <c r="A90" s="90" t="s">
        <v>228</v>
      </c>
      <c r="B90" s="97" t="s">
        <v>225</v>
      </c>
      <c r="C90" s="95"/>
      <c r="D90" s="96"/>
      <c r="E90" s="73">
        <v>1</v>
      </c>
      <c r="F90" s="78" t="str">
        <f t="shared" si="9"/>
        <v>x</v>
      </c>
      <c r="G90" s="75"/>
      <c r="H90" s="41" t="s">
        <v>253</v>
      </c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3"/>
      <c r="X90" s="135"/>
      <c r="Y90" s="135"/>
      <c r="Z90" s="135"/>
      <c r="AA90" s="135"/>
    </row>
    <row r="91" spans="1:27" ht="24.95" customHeight="1">
      <c r="A91" s="90" t="s">
        <v>222</v>
      </c>
      <c r="B91" s="97" t="s">
        <v>225</v>
      </c>
      <c r="C91" s="95"/>
      <c r="D91" s="96"/>
      <c r="E91" s="73">
        <v>1</v>
      </c>
      <c r="F91" s="78" t="str">
        <f t="shared" si="9"/>
        <v>x</v>
      </c>
      <c r="G91" s="75"/>
      <c r="H91" s="41" t="s">
        <v>253</v>
      </c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3"/>
      <c r="X91" s="135"/>
      <c r="Y91" s="135"/>
      <c r="Z91" s="135"/>
      <c r="AA91" s="135"/>
    </row>
    <row r="92" spans="1:27" ht="24.95" customHeight="1">
      <c r="A92" s="90" t="s">
        <v>229</v>
      </c>
      <c r="B92" s="97" t="s">
        <v>226</v>
      </c>
      <c r="C92" s="95"/>
      <c r="D92" s="96"/>
      <c r="E92" s="73">
        <v>1</v>
      </c>
      <c r="F92" s="78" t="str">
        <f t="shared" si="9"/>
        <v>x</v>
      </c>
      <c r="G92" s="75"/>
      <c r="H92" s="41" t="s">
        <v>253</v>
      </c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3"/>
      <c r="X92" s="135"/>
      <c r="Y92" s="135"/>
      <c r="Z92" s="135"/>
      <c r="AA92" s="135"/>
    </row>
    <row r="93" spans="1:27" ht="24.95" customHeight="1">
      <c r="A93" s="90"/>
      <c r="B93" s="97"/>
      <c r="C93" s="95"/>
      <c r="D93" s="96"/>
      <c r="E93" s="73"/>
      <c r="F93" s="78"/>
      <c r="G93" s="75"/>
      <c r="H93" s="41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3"/>
      <c r="X93" s="135"/>
      <c r="Y93" s="135"/>
      <c r="Z93" s="135"/>
      <c r="AA93" s="135"/>
    </row>
    <row r="94" spans="1:27" ht="24.95" customHeight="1">
      <c r="A94" s="90" t="s">
        <v>230</v>
      </c>
      <c r="B94" s="97" t="s">
        <v>234</v>
      </c>
      <c r="C94" s="95"/>
      <c r="D94" s="96"/>
      <c r="E94" s="73">
        <v>1</v>
      </c>
      <c r="F94" s="78" t="str">
        <f t="shared" si="9"/>
        <v>x</v>
      </c>
      <c r="G94" s="75"/>
      <c r="H94" s="41" t="s">
        <v>253</v>
      </c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3"/>
      <c r="X94" s="135"/>
      <c r="Y94" s="135"/>
      <c r="Z94" s="135"/>
      <c r="AA94" s="135"/>
    </row>
    <row r="95" spans="1:27" ht="24.95" customHeight="1">
      <c r="A95" s="90" t="s">
        <v>231</v>
      </c>
      <c r="B95" s="97" t="s">
        <v>235</v>
      </c>
      <c r="C95" s="95"/>
      <c r="D95" s="96"/>
      <c r="E95" s="73">
        <v>1</v>
      </c>
      <c r="F95" s="78" t="str">
        <f t="shared" si="9"/>
        <v>x</v>
      </c>
      <c r="G95" s="75"/>
      <c r="H95" s="41" t="s">
        <v>253</v>
      </c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3"/>
      <c r="X95" s="135"/>
      <c r="Y95" s="135"/>
      <c r="Z95" s="135"/>
      <c r="AA95" s="135"/>
    </row>
    <row r="96" spans="1:27" ht="24.95" customHeight="1">
      <c r="A96" s="90" t="s">
        <v>254</v>
      </c>
      <c r="B96" s="97" t="s">
        <v>246</v>
      </c>
      <c r="C96" s="95"/>
      <c r="D96" s="96"/>
      <c r="E96" s="73">
        <v>1</v>
      </c>
      <c r="F96" s="78" t="str">
        <f t="shared" si="9"/>
        <v>x</v>
      </c>
      <c r="G96" s="75"/>
      <c r="H96" s="41" t="s">
        <v>253</v>
      </c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3"/>
      <c r="X96" s="135"/>
      <c r="Y96" s="135"/>
      <c r="Z96" s="135"/>
      <c r="AA96" s="135"/>
    </row>
    <row r="97" spans="1:27" ht="24.95" customHeight="1">
      <c r="A97" s="90" t="s">
        <v>232</v>
      </c>
      <c r="B97" s="97" t="s">
        <v>247</v>
      </c>
      <c r="C97" s="95"/>
      <c r="D97" s="96"/>
      <c r="E97" s="73">
        <v>1</v>
      </c>
      <c r="F97" s="78" t="str">
        <f t="shared" si="9"/>
        <v>x</v>
      </c>
      <c r="G97" s="75"/>
      <c r="H97" s="41" t="s">
        <v>253</v>
      </c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3"/>
      <c r="X97" s="135"/>
      <c r="Y97" s="135"/>
      <c r="Z97" s="135"/>
      <c r="AA97" s="135"/>
    </row>
    <row r="98" spans="1:27" ht="24.95" customHeight="1">
      <c r="A98" s="90" t="s">
        <v>233</v>
      </c>
      <c r="B98" s="97" t="s">
        <v>248</v>
      </c>
      <c r="C98" s="95"/>
      <c r="D98" s="96"/>
      <c r="E98" s="73">
        <v>1</v>
      </c>
      <c r="F98" s="78" t="str">
        <f t="shared" si="9"/>
        <v>x</v>
      </c>
      <c r="G98" s="75"/>
      <c r="H98" s="41" t="s">
        <v>253</v>
      </c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3"/>
      <c r="X98" s="135"/>
      <c r="Y98" s="135"/>
      <c r="Z98" s="135"/>
      <c r="AA98" s="135"/>
    </row>
    <row r="99" spans="1:27" ht="24.95" customHeight="1">
      <c r="A99" s="98"/>
      <c r="B99" s="98"/>
      <c r="C99" s="98"/>
      <c r="D99" s="96"/>
      <c r="E99" s="73"/>
      <c r="F99" s="78" t="str">
        <f t="shared" si="0"/>
        <v/>
      </c>
      <c r="G99" s="75"/>
      <c r="H99" s="41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3"/>
    </row>
    <row r="100" spans="1:27" ht="24.95" customHeight="1">
      <c r="A100" s="90" t="s">
        <v>140</v>
      </c>
      <c r="B100" s="97" t="s">
        <v>69</v>
      </c>
      <c r="C100" s="138" t="s">
        <v>68</v>
      </c>
      <c r="D100" s="96"/>
      <c r="E100" s="73">
        <v>1</v>
      </c>
      <c r="F100" s="78" t="str">
        <f t="shared" si="0"/>
        <v>x</v>
      </c>
      <c r="G100" s="75"/>
      <c r="H100" s="41" t="s">
        <v>253</v>
      </c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3"/>
      <c r="W100" s="129"/>
      <c r="X100" s="125"/>
    </row>
    <row r="101" spans="1:27" ht="24.95" customHeight="1">
      <c r="A101" s="90" t="s">
        <v>142</v>
      </c>
      <c r="B101" s="97" t="s">
        <v>53</v>
      </c>
      <c r="C101" s="138" t="s">
        <v>101</v>
      </c>
      <c r="D101" s="96"/>
      <c r="E101" s="73">
        <v>1</v>
      </c>
      <c r="F101" s="78" t="str">
        <f t="shared" si="0"/>
        <v>x</v>
      </c>
      <c r="G101" s="75"/>
      <c r="H101" s="41" t="s">
        <v>253</v>
      </c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3"/>
      <c r="W101" s="129"/>
      <c r="X101" s="126"/>
    </row>
    <row r="102" spans="1:27" ht="24.95" customHeight="1">
      <c r="A102" s="90" t="s">
        <v>143</v>
      </c>
      <c r="B102" s="97" t="s">
        <v>72</v>
      </c>
      <c r="C102" s="138" t="s">
        <v>68</v>
      </c>
      <c r="D102" s="96"/>
      <c r="E102" s="73">
        <v>1</v>
      </c>
      <c r="F102" s="78" t="str">
        <f t="shared" si="0"/>
        <v>x</v>
      </c>
      <c r="G102" s="75" t="str">
        <f t="shared" ref="G102:G103" si="10">IF(COUNTIF(H102:V102,"0")=1,"x",IF(COUNTIF(H102:V102,"A")=1,"4",""))</f>
        <v/>
      </c>
      <c r="H102" s="41" t="s">
        <v>253</v>
      </c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3"/>
      <c r="W102" s="129"/>
      <c r="X102" s="126"/>
    </row>
    <row r="103" spans="1:27" ht="24.95" customHeight="1">
      <c r="A103" s="90" t="s">
        <v>144</v>
      </c>
      <c r="B103" s="97" t="s">
        <v>75</v>
      </c>
      <c r="C103" s="138" t="s">
        <v>68</v>
      </c>
      <c r="D103" s="96"/>
      <c r="E103" s="73">
        <v>1</v>
      </c>
      <c r="F103" s="78" t="str">
        <f t="shared" si="0"/>
        <v>x</v>
      </c>
      <c r="G103" s="75" t="str">
        <f t="shared" si="10"/>
        <v/>
      </c>
      <c r="H103" s="41" t="s">
        <v>253</v>
      </c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3"/>
      <c r="W103" s="129"/>
      <c r="X103" s="126"/>
    </row>
    <row r="104" spans="1:27" ht="24.95" customHeight="1">
      <c r="A104" s="90" t="s">
        <v>145</v>
      </c>
      <c r="B104" s="97" t="s">
        <v>76</v>
      </c>
      <c r="C104" s="138" t="s">
        <v>68</v>
      </c>
      <c r="D104" s="96"/>
      <c r="E104" s="73">
        <v>1</v>
      </c>
      <c r="F104" s="78" t="str">
        <f t="shared" si="0"/>
        <v>x</v>
      </c>
      <c r="G104" s="75"/>
      <c r="H104" s="41" t="s">
        <v>253</v>
      </c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3"/>
      <c r="W104" s="129"/>
      <c r="X104" s="126"/>
    </row>
    <row r="105" spans="1:27" ht="24.95" customHeight="1">
      <c r="A105" s="90" t="s">
        <v>146</v>
      </c>
      <c r="B105" s="97" t="s">
        <v>77</v>
      </c>
      <c r="C105" s="138" t="s">
        <v>68</v>
      </c>
      <c r="D105" s="96"/>
      <c r="E105" s="73">
        <v>1</v>
      </c>
      <c r="F105" s="78" t="str">
        <f t="shared" si="0"/>
        <v>x</v>
      </c>
      <c r="G105" s="75" t="str">
        <f t="shared" ref="G105" si="11">IF(COUNTIF(H105:V105,"0")=1,"x",IF(COUNTIF(H105:V105,"A")=1,"4",""))</f>
        <v/>
      </c>
      <c r="H105" s="41" t="s">
        <v>253</v>
      </c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3"/>
      <c r="W105" s="129"/>
      <c r="X105" s="126"/>
    </row>
    <row r="106" spans="1:27" ht="24.95" customHeight="1">
      <c r="A106" s="90" t="s">
        <v>141</v>
      </c>
      <c r="B106" s="97" t="s">
        <v>70</v>
      </c>
      <c r="C106" s="138" t="s">
        <v>68</v>
      </c>
      <c r="D106" s="96"/>
      <c r="E106" s="73">
        <v>1</v>
      </c>
      <c r="F106" s="78" t="str">
        <f t="shared" si="0"/>
        <v>x</v>
      </c>
      <c r="G106" s="75" t="str">
        <f t="shared" si="1"/>
        <v/>
      </c>
      <c r="H106" s="41" t="s">
        <v>253</v>
      </c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3"/>
      <c r="W106" s="129"/>
      <c r="X106" s="126"/>
    </row>
    <row r="107" spans="1:27" ht="24.95" customHeight="1">
      <c r="A107" s="90" t="s">
        <v>147</v>
      </c>
      <c r="B107" s="97" t="s">
        <v>54</v>
      </c>
      <c r="C107" s="138" t="s">
        <v>46</v>
      </c>
      <c r="D107" s="96"/>
      <c r="E107" s="73">
        <v>1</v>
      </c>
      <c r="F107" s="78" t="str">
        <f t="shared" si="0"/>
        <v>x</v>
      </c>
      <c r="G107" s="75"/>
      <c r="H107" s="41" t="s">
        <v>253</v>
      </c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3"/>
      <c r="W107" s="129"/>
      <c r="X107" s="126"/>
    </row>
    <row r="108" spans="1:27" ht="24.95" customHeight="1">
      <c r="A108" s="90" t="s">
        <v>148</v>
      </c>
      <c r="B108" s="97" t="s">
        <v>71</v>
      </c>
      <c r="C108" s="138" t="s">
        <v>68</v>
      </c>
      <c r="D108" s="96"/>
      <c r="E108" s="73">
        <v>1</v>
      </c>
      <c r="F108" s="78" t="str">
        <f t="shared" si="0"/>
        <v>x</v>
      </c>
      <c r="G108" s="75" t="str">
        <f t="shared" si="1"/>
        <v/>
      </c>
      <c r="H108" s="41" t="s">
        <v>253</v>
      </c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3"/>
      <c r="W108" s="129"/>
      <c r="X108" s="126"/>
    </row>
    <row r="109" spans="1:27" ht="24.95" customHeight="1">
      <c r="A109" s="90" t="s">
        <v>149</v>
      </c>
      <c r="B109" s="97" t="s">
        <v>73</v>
      </c>
      <c r="C109" s="138" t="s">
        <v>68</v>
      </c>
      <c r="D109" s="96"/>
      <c r="E109" s="73">
        <v>1</v>
      </c>
      <c r="F109" s="78" t="str">
        <f t="shared" si="0"/>
        <v>x</v>
      </c>
      <c r="G109" s="75" t="str">
        <f t="shared" ref="G109:G110" si="12">IF(COUNTIF(H109:V109,"0")=1,"x",IF(COUNTIF(H109:V109,"A")=1,"4",""))</f>
        <v/>
      </c>
      <c r="H109" s="41" t="s">
        <v>253</v>
      </c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3"/>
      <c r="W109" s="129"/>
      <c r="X109" s="126"/>
    </row>
    <row r="110" spans="1:27" ht="24.95" customHeight="1">
      <c r="A110" s="90" t="s">
        <v>150</v>
      </c>
      <c r="B110" s="97" t="s">
        <v>74</v>
      </c>
      <c r="C110" s="138" t="s">
        <v>68</v>
      </c>
      <c r="D110" s="96"/>
      <c r="E110" s="73">
        <v>1</v>
      </c>
      <c r="F110" s="78" t="str">
        <f t="shared" si="0"/>
        <v>x</v>
      </c>
      <c r="G110" s="75" t="str">
        <f t="shared" si="12"/>
        <v/>
      </c>
      <c r="H110" s="41" t="s">
        <v>253</v>
      </c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3"/>
      <c r="W110" s="129"/>
      <c r="X110" s="126"/>
    </row>
    <row r="111" spans="1:27" ht="24.95" customHeight="1">
      <c r="A111" s="90" t="s">
        <v>151</v>
      </c>
      <c r="B111" s="97" t="s">
        <v>122</v>
      </c>
      <c r="C111" s="138" t="s">
        <v>46</v>
      </c>
      <c r="D111" s="96"/>
      <c r="E111" s="73">
        <v>1</v>
      </c>
      <c r="F111" s="78" t="str">
        <f t="shared" ref="F111" si="13">IF(E111=100%,"x","")</f>
        <v>x</v>
      </c>
      <c r="G111" s="75" t="str">
        <f t="shared" ref="G111" si="14">IF(COUNTIF(H111:V111,"0")=1,"x",IF(COUNTIF(H111:V111,"A")=1,"4",""))</f>
        <v/>
      </c>
      <c r="H111" s="41" t="s">
        <v>253</v>
      </c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3"/>
      <c r="W111" s="137"/>
      <c r="X111" s="126"/>
    </row>
    <row r="112" spans="1:27" ht="24.95" customHeight="1">
      <c r="A112" s="100"/>
      <c r="C112" s="139"/>
      <c r="D112" s="96"/>
      <c r="E112" s="73"/>
      <c r="F112" s="78" t="str">
        <f t="shared" si="0"/>
        <v/>
      </c>
      <c r="G112" s="75"/>
      <c r="H112" s="41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3"/>
      <c r="X112" s="102"/>
    </row>
    <row r="113" spans="1:28" ht="24.95" customHeight="1">
      <c r="A113" s="90" t="s">
        <v>152</v>
      </c>
      <c r="B113" s="91" t="s">
        <v>109</v>
      </c>
      <c r="C113" s="138" t="s">
        <v>68</v>
      </c>
      <c r="D113" s="96"/>
      <c r="E113" s="73">
        <v>1</v>
      </c>
      <c r="F113" s="78" t="str">
        <f t="shared" si="0"/>
        <v>x</v>
      </c>
      <c r="G113" s="75" t="str">
        <f t="shared" ref="G113" si="15">IF(COUNTIF(H113:V113,"0")=1,"x",IF(COUNTIF(H113:V113,"A")=1,"4",""))</f>
        <v/>
      </c>
      <c r="H113" s="41" t="s">
        <v>253</v>
      </c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3"/>
      <c r="W113" s="129"/>
      <c r="X113" s="125"/>
    </row>
    <row r="114" spans="1:28" ht="24.95" customHeight="1">
      <c r="A114" s="90" t="s">
        <v>155</v>
      </c>
      <c r="B114" s="91" t="s">
        <v>115</v>
      </c>
      <c r="C114" s="138" t="s">
        <v>84</v>
      </c>
      <c r="D114" s="96"/>
      <c r="E114" s="73">
        <v>1</v>
      </c>
      <c r="F114" s="78" t="str">
        <f t="shared" si="0"/>
        <v>x</v>
      </c>
      <c r="G114" s="75"/>
      <c r="H114" s="41" t="s">
        <v>253</v>
      </c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3"/>
      <c r="W114" s="129"/>
      <c r="X114" s="125"/>
    </row>
    <row r="115" spans="1:28" ht="24.95" customHeight="1">
      <c r="A115" s="90" t="s">
        <v>156</v>
      </c>
      <c r="B115" s="91" t="s">
        <v>106</v>
      </c>
      <c r="C115" s="138" t="s">
        <v>68</v>
      </c>
      <c r="D115" s="96"/>
      <c r="E115" s="73">
        <v>1</v>
      </c>
      <c r="F115" s="78" t="str">
        <f t="shared" si="0"/>
        <v>x</v>
      </c>
      <c r="G115" s="75"/>
      <c r="H115" s="41" t="s">
        <v>253</v>
      </c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3"/>
      <c r="W115" s="129"/>
      <c r="X115" s="126"/>
    </row>
    <row r="116" spans="1:28" ht="24.95" customHeight="1">
      <c r="A116" s="90" t="s">
        <v>157</v>
      </c>
      <c r="B116" s="91" t="s">
        <v>107</v>
      </c>
      <c r="C116" s="138" t="s">
        <v>68</v>
      </c>
      <c r="D116" s="96"/>
      <c r="E116" s="73">
        <v>1</v>
      </c>
      <c r="F116" s="78" t="str">
        <f t="shared" ref="F116:F124" si="16">IF(E116=100%,"x","")</f>
        <v>x</v>
      </c>
      <c r="G116" s="75"/>
      <c r="H116" s="41" t="s">
        <v>253</v>
      </c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3"/>
      <c r="W116" s="129"/>
      <c r="X116" s="126"/>
    </row>
    <row r="117" spans="1:28" ht="24.95" customHeight="1">
      <c r="A117" s="90" t="s">
        <v>158</v>
      </c>
      <c r="B117" s="91" t="s">
        <v>108</v>
      </c>
      <c r="C117" s="138" t="s">
        <v>68</v>
      </c>
      <c r="D117" s="96"/>
      <c r="E117" s="73">
        <v>1</v>
      </c>
      <c r="F117" s="78" t="str">
        <f t="shared" si="16"/>
        <v>x</v>
      </c>
      <c r="G117" s="75"/>
      <c r="H117" s="41" t="s">
        <v>253</v>
      </c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3"/>
      <c r="W117" s="129"/>
      <c r="X117" s="126"/>
    </row>
    <row r="118" spans="1:28" ht="24.95" customHeight="1">
      <c r="A118" s="90" t="s">
        <v>153</v>
      </c>
      <c r="B118" s="91" t="s">
        <v>110</v>
      </c>
      <c r="C118" s="138" t="s">
        <v>68</v>
      </c>
      <c r="D118" s="96"/>
      <c r="E118" s="73">
        <v>1</v>
      </c>
      <c r="F118" s="78" t="str">
        <f t="shared" si="16"/>
        <v>x</v>
      </c>
      <c r="G118" s="75"/>
      <c r="H118" s="41" t="s">
        <v>253</v>
      </c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3"/>
      <c r="W118" s="129"/>
      <c r="X118" s="126"/>
    </row>
    <row r="119" spans="1:28" ht="24.95" customHeight="1">
      <c r="A119" s="90" t="s">
        <v>159</v>
      </c>
      <c r="B119" s="91" t="s">
        <v>116</v>
      </c>
      <c r="C119" s="138" t="s">
        <v>101</v>
      </c>
      <c r="D119" s="96"/>
      <c r="E119" s="73">
        <v>1</v>
      </c>
      <c r="F119" s="78" t="str">
        <f t="shared" si="16"/>
        <v>x</v>
      </c>
      <c r="G119" s="75"/>
      <c r="H119" s="41" t="s">
        <v>253</v>
      </c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3"/>
      <c r="W119" s="129"/>
      <c r="X119" s="126"/>
    </row>
    <row r="120" spans="1:28" ht="24.95" customHeight="1">
      <c r="A120" s="90" t="s">
        <v>160</v>
      </c>
      <c r="B120" s="91" t="s">
        <v>114</v>
      </c>
      <c r="C120" s="138" t="s">
        <v>68</v>
      </c>
      <c r="D120" s="96"/>
      <c r="E120" s="73">
        <v>1</v>
      </c>
      <c r="F120" s="78" t="str">
        <f t="shared" si="16"/>
        <v>x</v>
      </c>
      <c r="G120" s="75"/>
      <c r="H120" s="41" t="s">
        <v>253</v>
      </c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3"/>
      <c r="W120" s="129"/>
      <c r="X120" s="126"/>
    </row>
    <row r="121" spans="1:28" ht="24.95" customHeight="1">
      <c r="A121" s="90" t="s">
        <v>161</v>
      </c>
      <c r="B121" s="91" t="s">
        <v>111</v>
      </c>
      <c r="C121" s="138" t="s">
        <v>46</v>
      </c>
      <c r="D121" s="96"/>
      <c r="E121" s="73">
        <v>1</v>
      </c>
      <c r="F121" s="78" t="str">
        <f t="shared" si="16"/>
        <v>x</v>
      </c>
      <c r="G121" s="75"/>
      <c r="H121" s="41" t="s">
        <v>253</v>
      </c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3"/>
      <c r="W121" s="129"/>
      <c r="X121" s="126"/>
    </row>
    <row r="122" spans="1:28" ht="24.95" customHeight="1">
      <c r="A122" s="90" t="s">
        <v>154</v>
      </c>
      <c r="B122" s="91" t="s">
        <v>112</v>
      </c>
      <c r="C122" s="138" t="s">
        <v>68</v>
      </c>
      <c r="D122" s="96"/>
      <c r="E122" s="73">
        <v>1</v>
      </c>
      <c r="F122" s="78" t="str">
        <f t="shared" si="16"/>
        <v>x</v>
      </c>
      <c r="G122" s="75"/>
      <c r="H122" s="41" t="s">
        <v>253</v>
      </c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3"/>
      <c r="W122" s="129"/>
      <c r="X122" s="126"/>
    </row>
    <row r="123" spans="1:28" ht="24.95" customHeight="1">
      <c r="A123" s="90" t="s">
        <v>162</v>
      </c>
      <c r="B123" s="91" t="s">
        <v>117</v>
      </c>
      <c r="C123" s="138" t="s">
        <v>68</v>
      </c>
      <c r="D123" s="96"/>
      <c r="E123" s="73">
        <v>1</v>
      </c>
      <c r="F123" s="78" t="str">
        <f t="shared" si="16"/>
        <v>x</v>
      </c>
      <c r="G123" s="75"/>
      <c r="H123" s="41" t="s">
        <v>253</v>
      </c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3"/>
      <c r="W123" s="129"/>
      <c r="X123" s="126"/>
    </row>
    <row r="124" spans="1:28" ht="24.95" customHeight="1">
      <c r="A124" s="90" t="s">
        <v>163</v>
      </c>
      <c r="B124" s="91" t="s">
        <v>113</v>
      </c>
      <c r="C124" s="138" t="s">
        <v>46</v>
      </c>
      <c r="D124" s="96"/>
      <c r="E124" s="73">
        <v>1</v>
      </c>
      <c r="F124" s="78" t="str">
        <f t="shared" si="16"/>
        <v>x</v>
      </c>
      <c r="G124" s="75"/>
      <c r="H124" s="41" t="s">
        <v>253</v>
      </c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3"/>
      <c r="W124" s="129"/>
      <c r="X124" s="126"/>
    </row>
    <row r="125" spans="1:28" ht="24.95" customHeight="1">
      <c r="A125" s="100"/>
      <c r="B125" s="91"/>
      <c r="C125" s="138"/>
      <c r="D125" s="96"/>
      <c r="E125" s="73"/>
      <c r="F125" s="78"/>
      <c r="G125" s="75"/>
      <c r="H125" s="41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3"/>
      <c r="W125" s="129"/>
      <c r="X125" s="126"/>
    </row>
    <row r="126" spans="1:28" ht="24.95" customHeight="1">
      <c r="A126" s="90" t="s">
        <v>164</v>
      </c>
      <c r="B126" s="97" t="s">
        <v>60</v>
      </c>
      <c r="C126" s="138" t="s">
        <v>46</v>
      </c>
      <c r="D126" s="96"/>
      <c r="E126" s="73">
        <v>1</v>
      </c>
      <c r="F126" s="78" t="str">
        <f t="shared" ref="F126:F127" si="17">IF(E126=100%,"x","")</f>
        <v>x</v>
      </c>
      <c r="G126" s="75" t="str">
        <f t="shared" ref="G126" si="18">IF(COUNTIF(H126:V126,"0")=1,"x",IF(COUNTIF(H126:V126,"A")=1,"4",""))</f>
        <v/>
      </c>
      <c r="H126" s="41" t="s">
        <v>253</v>
      </c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3"/>
      <c r="W126" s="127"/>
      <c r="X126" s="128"/>
      <c r="Y126" s="128"/>
      <c r="Z126" s="128"/>
      <c r="AA126" s="128"/>
      <c r="AB126" s="128"/>
    </row>
    <row r="127" spans="1:28" ht="24.95" customHeight="1">
      <c r="A127" s="90" t="s">
        <v>249</v>
      </c>
      <c r="B127" s="97" t="s">
        <v>250</v>
      </c>
      <c r="C127" s="138" t="s">
        <v>68</v>
      </c>
      <c r="D127" s="96"/>
      <c r="E127" s="73">
        <v>1</v>
      </c>
      <c r="F127" s="78" t="str">
        <f t="shared" si="17"/>
        <v>x</v>
      </c>
      <c r="G127" s="75"/>
      <c r="H127" s="41" t="s">
        <v>253</v>
      </c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3"/>
      <c r="W127" s="127"/>
      <c r="X127" s="128"/>
      <c r="Y127" s="128"/>
      <c r="Z127" s="128"/>
      <c r="AA127" s="128"/>
      <c r="AB127" s="128"/>
    </row>
    <row r="128" spans="1:28" ht="18.75" customHeight="1" thickBot="1">
      <c r="A128" s="99"/>
      <c r="B128" s="91"/>
      <c r="C128" s="95"/>
      <c r="D128" s="96"/>
      <c r="E128" s="73"/>
      <c r="F128" s="78"/>
      <c r="G128" s="75"/>
      <c r="H128" s="41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3"/>
    </row>
    <row r="129" spans="1:22">
      <c r="A129" s="118" t="s">
        <v>29</v>
      </c>
      <c r="B129" s="119"/>
      <c r="C129" s="119"/>
      <c r="D129" s="119"/>
      <c r="E129" s="119"/>
      <c r="F129" s="120"/>
      <c r="G129" s="121"/>
      <c r="H129" s="145" t="s">
        <v>8</v>
      </c>
      <c r="I129" s="145"/>
      <c r="J129" s="145"/>
      <c r="K129" s="145"/>
      <c r="L129" s="145"/>
      <c r="M129" s="145"/>
      <c r="N129" s="145"/>
      <c r="O129" s="145"/>
      <c r="P129" s="145"/>
      <c r="Q129" s="145"/>
      <c r="R129" s="145"/>
      <c r="S129" s="145"/>
      <c r="T129" s="145"/>
      <c r="U129" s="145"/>
      <c r="V129" s="146"/>
    </row>
    <row r="130" spans="1:22">
      <c r="A130" s="112" t="s">
        <v>30</v>
      </c>
      <c r="B130" s="113"/>
      <c r="C130" s="113"/>
      <c r="D130" s="113"/>
      <c r="E130" s="113"/>
      <c r="F130" s="113"/>
      <c r="G130" s="114"/>
      <c r="H130" s="42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4"/>
    </row>
    <row r="131" spans="1:22">
      <c r="A131" s="112" t="s">
        <v>31</v>
      </c>
      <c r="B131" s="113"/>
      <c r="C131" s="113"/>
      <c r="D131" s="113"/>
      <c r="E131" s="113"/>
      <c r="F131" s="113"/>
      <c r="G131" s="114"/>
      <c r="H131" s="45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7"/>
    </row>
    <row r="132" spans="1:22">
      <c r="A132" s="112" t="s">
        <v>34</v>
      </c>
      <c r="B132" s="113"/>
      <c r="C132" s="113"/>
      <c r="D132" s="113"/>
      <c r="E132" s="113"/>
      <c r="F132" s="113"/>
      <c r="G132" s="114"/>
      <c r="H132" s="45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7"/>
    </row>
    <row r="133" spans="1:22">
      <c r="A133" s="115" t="s">
        <v>32</v>
      </c>
      <c r="B133" s="116"/>
      <c r="C133" s="116"/>
      <c r="D133" s="116"/>
      <c r="E133" s="116"/>
      <c r="F133" s="116"/>
      <c r="G133" s="117"/>
      <c r="H133" s="45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7"/>
    </row>
    <row r="134" spans="1:22">
      <c r="A134" s="106" t="s">
        <v>33</v>
      </c>
      <c r="B134" s="107"/>
      <c r="C134" s="107"/>
      <c r="D134" s="107"/>
      <c r="E134" s="107"/>
      <c r="F134" s="107"/>
      <c r="G134" s="108"/>
      <c r="H134" s="80"/>
      <c r="I134" s="81"/>
      <c r="J134" s="81"/>
      <c r="K134" s="81"/>
      <c r="L134" s="81"/>
      <c r="M134" s="81"/>
      <c r="N134" s="81"/>
      <c r="O134" s="81"/>
      <c r="P134" s="81"/>
      <c r="Q134" s="81"/>
      <c r="R134" s="81"/>
      <c r="S134" s="81"/>
      <c r="T134" s="81"/>
      <c r="U134" s="81"/>
      <c r="V134" s="82"/>
    </row>
    <row r="135" spans="1:22">
      <c r="A135" s="109" t="s">
        <v>35</v>
      </c>
      <c r="B135" s="110"/>
      <c r="C135" s="110"/>
      <c r="D135" s="110"/>
      <c r="E135" s="110"/>
      <c r="F135" s="110"/>
      <c r="G135" s="111"/>
      <c r="H135" s="79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9"/>
    </row>
    <row r="136" spans="1:22">
      <c r="A136" s="109" t="s">
        <v>38</v>
      </c>
      <c r="B136" s="110"/>
      <c r="C136" s="110"/>
      <c r="D136" s="110"/>
      <c r="E136" s="110"/>
      <c r="F136" s="110"/>
      <c r="G136" s="111"/>
      <c r="H136" s="45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1"/>
    </row>
    <row r="137" spans="1:22">
      <c r="A137" s="109" t="s">
        <v>36</v>
      </c>
      <c r="B137" s="110"/>
      <c r="C137" s="110"/>
      <c r="D137" s="110"/>
      <c r="E137" s="110"/>
      <c r="F137" s="110"/>
      <c r="G137" s="111"/>
      <c r="H137" s="45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1"/>
    </row>
    <row r="138" spans="1:22">
      <c r="A138" s="109" t="s">
        <v>37</v>
      </c>
      <c r="B138" s="110"/>
      <c r="C138" s="110"/>
      <c r="D138" s="110"/>
      <c r="E138" s="110"/>
      <c r="F138" s="110"/>
      <c r="G138" s="111"/>
      <c r="H138" s="45"/>
      <c r="I138" s="52"/>
      <c r="J138" s="52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3"/>
    </row>
    <row r="139" spans="1:22">
      <c r="A139" s="109" t="s">
        <v>39</v>
      </c>
      <c r="B139" s="110"/>
      <c r="C139" s="110"/>
      <c r="D139" s="110"/>
      <c r="E139" s="110"/>
      <c r="F139" s="110"/>
      <c r="G139" s="111"/>
      <c r="H139" s="45"/>
      <c r="I139" s="54"/>
      <c r="J139" s="52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3"/>
    </row>
    <row r="140" spans="1:22" ht="17.25" thickBot="1">
      <c r="A140" s="103" t="s">
        <v>40</v>
      </c>
      <c r="B140" s="104"/>
      <c r="C140" s="104"/>
      <c r="D140" s="104"/>
      <c r="E140" s="104"/>
      <c r="F140" s="104"/>
      <c r="G140" s="105"/>
      <c r="H140" s="55"/>
      <c r="I140" s="87"/>
      <c r="J140" s="56"/>
      <c r="K140" s="56"/>
      <c r="L140" s="56"/>
      <c r="M140" s="56"/>
      <c r="N140" s="56"/>
      <c r="O140" s="56"/>
      <c r="P140" s="56"/>
      <c r="Q140" s="56"/>
      <c r="R140" s="56"/>
      <c r="S140" s="56"/>
      <c r="T140" s="56"/>
      <c r="U140" s="56"/>
      <c r="V140" s="57"/>
    </row>
  </sheetData>
  <autoFilter ref="A16:V16" xr:uid="{00000000-0009-0000-0000-000000000000}"/>
  <mergeCells count="9">
    <mergeCell ref="A17:U17"/>
    <mergeCell ref="H129:V129"/>
    <mergeCell ref="X10:Y10"/>
    <mergeCell ref="A1:B1"/>
    <mergeCell ref="B5:B7"/>
    <mergeCell ref="C10:V10"/>
    <mergeCell ref="A14:V14"/>
    <mergeCell ref="H9:V9"/>
    <mergeCell ref="B8:B10"/>
  </mergeCells>
  <phoneticPr fontId="1" type="noConversion"/>
  <conditionalFormatting sqref="E109">
    <cfRule type="colorScale" priority="33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109">
    <cfRule type="colorScale" priority="36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37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38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39">
      <colorScale>
        <cfvo type="min"/>
        <cfvo type="percent" val="50"/>
        <cfvo type="percent" val="100"/>
        <color rgb="FFF8696B"/>
        <color rgb="FFFFEB84"/>
        <color rgb="FF63BE7B"/>
      </colorScale>
    </cfRule>
    <cfRule type="colorScale" priority="40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E109">
    <cfRule type="colorScale" priority="41">
      <colorScale>
        <cfvo type="percent" val="0"/>
        <cfvo type="percentile" val="50"/>
        <cfvo type="percent" val="$E$17"/>
        <color rgb="FFF8696B"/>
        <color rgb="FFFFEB84"/>
        <color rgb="FF63BE7B"/>
      </colorScale>
    </cfRule>
  </conditionalFormatting>
  <conditionalFormatting sqref="E141:E1048576 E128 E1:E111">
    <cfRule type="colorScale" priority="605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18:E111 E128">
    <cfRule type="colorScale" priority="611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15 E128 E18:E111">
    <cfRule type="colorScale" priority="616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18:E111 E128">
    <cfRule type="colorScale" priority="622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623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624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625">
      <colorScale>
        <cfvo type="min"/>
        <cfvo type="percent" val="50"/>
        <cfvo type="percent" val="100"/>
        <color rgb="FFF8696B"/>
        <color rgb="FFFFEB84"/>
        <color rgb="FF63BE7B"/>
      </colorScale>
    </cfRule>
    <cfRule type="colorScale" priority="626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E18:E111 E128">
    <cfRule type="colorScale" priority="647">
      <colorScale>
        <cfvo type="percent" val="0"/>
        <cfvo type="percentile" val="50"/>
        <cfvo type="percent" val="$E$17"/>
        <color rgb="FFF8696B"/>
        <color rgb="FFFFEB84"/>
        <color rgb="FF63BE7B"/>
      </colorScale>
    </cfRule>
  </conditionalFormatting>
  <conditionalFormatting sqref="E126:E127 E110:E124">
    <cfRule type="colorScale" priority="782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126:E127 E110:E124">
    <cfRule type="colorScale" priority="784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785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786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787">
      <colorScale>
        <cfvo type="min"/>
        <cfvo type="percent" val="50"/>
        <cfvo type="percent" val="100"/>
        <color rgb="FFF8696B"/>
        <color rgb="FFFFEB84"/>
        <color rgb="FF63BE7B"/>
      </colorScale>
    </cfRule>
    <cfRule type="colorScale" priority="788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E126:E127 E110:E124">
    <cfRule type="colorScale" priority="794">
      <colorScale>
        <cfvo type="percent" val="0"/>
        <cfvo type="percentile" val="50"/>
        <cfvo type="percent" val="$E$17"/>
        <color rgb="FFF8696B"/>
        <color rgb="FFFFEB84"/>
        <color rgb="FF63BE7B"/>
      </colorScale>
    </cfRule>
  </conditionalFormatting>
  <conditionalFormatting sqref="E125">
    <cfRule type="colorScale" priority="813">
      <colorScale>
        <cfvo type="percent" val="0"/>
        <cfvo type="percent" val="50"/>
        <cfvo type="percent" val="100"/>
        <color rgb="FFF8696B"/>
        <color rgb="FFFFEB84"/>
        <color rgb="FF63BE7B"/>
      </colorScale>
    </cfRule>
  </conditionalFormatting>
  <conditionalFormatting sqref="E125">
    <cfRule type="colorScale" priority="815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816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817">
      <colorScale>
        <cfvo type="percent" val="0"/>
        <cfvo type="percent" val="50"/>
        <cfvo type="percent" val="100"/>
        <color rgb="FFF8696B"/>
        <color rgb="FFFFEB84"/>
        <color rgb="FF63BE7B"/>
      </colorScale>
    </cfRule>
    <cfRule type="colorScale" priority="818">
      <colorScale>
        <cfvo type="min"/>
        <cfvo type="percent" val="50"/>
        <cfvo type="percent" val="100"/>
        <color rgb="FFF8696B"/>
        <color rgb="FFFFEB84"/>
        <color rgb="FF63BE7B"/>
      </colorScale>
    </cfRule>
    <cfRule type="colorScale" priority="819">
      <colorScale>
        <cfvo type="percent" val="0"/>
        <cfvo type="percentile" val="50"/>
        <cfvo type="percent" val="100"/>
        <color rgb="FFF8696B"/>
        <color rgb="FFFFEB84"/>
        <color rgb="FF63BE7B"/>
      </colorScale>
    </cfRule>
  </conditionalFormatting>
  <conditionalFormatting sqref="E125">
    <cfRule type="colorScale" priority="825">
      <colorScale>
        <cfvo type="percent" val="0"/>
        <cfvo type="percentile" val="50"/>
        <cfvo type="percent" val="$E$17"/>
        <color rgb="FFF8696B"/>
        <color rgb="FFFFEB84"/>
        <color rgb="FF63BE7B"/>
      </colorScale>
    </cfRule>
  </conditionalFormatting>
  <hyperlinks>
    <hyperlink ref="Q5" r:id="rId1" xr:uid="{00000000-0004-0000-0000-000000000000}"/>
    <hyperlink ref="Q6" r:id="rId2" xr:uid="{00000000-0004-0000-0000-000001000000}"/>
  </hyperlinks>
  <pageMargins left="0.59055118110236227" right="0.49" top="0.59055118110236227" bottom="0.59055118110236227" header="0.31496062992125984" footer="0.31496062992125984"/>
  <pageSetup paperSize="8" scale="83" fitToHeight="0" orientation="portrait" r:id="rId3"/>
  <headerFooter>
    <oddHeader>&amp;C&amp;"Arial Narrow,Pogrubiona kursywa"&amp;13&amp;ULISTA RYSUNKÓW / DRAWING LIST&amp;R&amp;"Arial Narrow,Normalny"&amp;8Rev1</oddHeader>
    <oddFooter>&amp;L&amp;"Arial Narrow,Normalny"&amp;8Wydrukowano / Printed - &amp;D&amp;C&amp;"Arial Narrow,Normalny"&amp;8Strona / Page &amp;P z &amp;N&amp;R&amp;"Arial Narrow,Normalny"&amp;8&amp;Z&amp;F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Michalska</dc:creator>
  <cp:lastModifiedBy>Rafal Stolarski</cp:lastModifiedBy>
  <cp:lastPrinted>2020-12-17T16:26:24Z</cp:lastPrinted>
  <dcterms:created xsi:type="dcterms:W3CDTF">2016-04-04T05:26:33Z</dcterms:created>
  <dcterms:modified xsi:type="dcterms:W3CDTF">2021-01-15T13:36:20Z</dcterms:modified>
</cp:coreProperties>
</file>